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210" windowWidth="11250" windowHeight="8730" activeTab="0"/>
  </bookViews>
  <sheets>
    <sheet name="Compost PM10 based 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<sst xmlns="http://schemas.openxmlformats.org/spreadsheetml/2006/main" count="38" uniqueCount="38">
  <si>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</si>
  <si>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</si>
  <si>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</si>
  <si>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</si>
  <si>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</si>
  <si>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</si>
  <si>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</si>
  <si>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</si>
  <si>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</si>
  <si>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</si>
  <si>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</si>
  <si>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</si>
  <si>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</si>
  <si>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</si>
  <si>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Arsenic</t>
  </si>
  <si>
    <t>Cadmium</t>
  </si>
  <si>
    <t>Copper</t>
  </si>
  <si>
    <t>Lead</t>
  </si>
  <si>
    <t>Manganese</t>
  </si>
  <si>
    <t>Nickel</t>
  </si>
  <si>
    <t>Selenium</t>
  </si>
  <si>
    <t>Mercury</t>
  </si>
  <si>
    <t>Aluminum</t>
  </si>
  <si>
    <t>Zinc</t>
  </si>
  <si>
    <t>Chromium</t>
  </si>
  <si>
    <t>Cobalt</t>
  </si>
  <si>
    <t>Substances</t>
  </si>
  <si>
    <t xml:space="preserve"> **5% of Chromium considered Hexavalent Chromium (District Policy)</t>
  </si>
  <si>
    <r>
      <t>Weight Fraction in Compost* lb/lb PM</t>
    </r>
    <r>
      <rPr>
        <b/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</si>
  <si>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</t>
    </r>
  </si>
  <si>
    <t>lb/hr</t>
  </si>
  <si>
    <t>lb/yr</t>
  </si>
  <si>
    <r>
      <t>Emissions are calculated by the multiplication of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Weight Fractions.</t>
    </r>
  </si>
  <si>
    <t>Hexavalent  Chromium**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</si>
  <si>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Operations generating Dust from Greenwaste Composting</t>
    </r>
  </si>
  <si>
    <r>
      <t xml:space="preserve">*Emission Factors are from Table 15, "Trace and Heavy Metals" (page 62) from the 2010 report, </t>
    </r>
    <r>
      <rPr>
        <i/>
        <sz val="10"/>
        <rFont val="Arial"/>
        <family val="2"/>
      </rPr>
      <t xml:space="preserve">Landfill-Based Anaerobic Digester-Compost Pilot Project at Yolo County Central Landfill. </t>
    </r>
    <r>
      <rPr>
        <sz val="10"/>
        <rFont val="Arial"/>
        <family val="2"/>
      </rPr>
      <t>The Maximum values from the Yolo Digester compost source test was used.</t>
    </r>
  </si>
  <si>
    <t>Pollutants required for toxic reporting: TACS w/o Risk Factor   Current as of update date</t>
  </si>
  <si>
    <r>
      <t>Use this spreadsheet when the emissions are from Green Waste Composting Operation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are known (Green Waste Composting operations transfer points, loading, etc.). Entries required in yellow areas, output in grey areas.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</si>
</sst>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11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11" fontId="0" fillId="0" borderId="0" xfId="0" applyNumberFormat="1" applyFill="1" applyBorder="1" applyAlignment="1">
      <alignment/>
    </xf>
    <xf numFmtId="0" fontId="0" fillId="0" borderId="20" xfId="0" applyFill="1" applyBorder="1" applyAlignment="1">
      <alignment wrapText="1"/>
    </xf>
    <xf numFmtId="11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0" fillId="0" borderId="22" xfId="0" applyBorder="1" applyAlignment="1">
      <alignment/>
    </xf>
    <xf numFmtId="11" fontId="0" fillId="0" borderId="17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11" fontId="0" fillId="33" borderId="2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1" fontId="0" fillId="36" borderId="17" xfId="0" applyNumberFormat="1" applyFill="1" applyBorder="1" applyAlignment="1">
      <alignment horizontal="center"/>
    </xf>
    <xf numFmtId="11" fontId="0" fillId="36" borderId="22" xfId="0" applyNumberFormat="1" applyFill="1" applyBorder="1" applyAlignment="1">
      <alignment horizontal="center"/>
    </xf>
    <xf numFmtId="11" fontId="0" fillId="36" borderId="0" xfId="0" applyNumberFormat="1" applyFill="1" applyBorder="1" applyAlignment="1">
      <alignment horizontal="center"/>
    </xf>
    <xf numFmtId="11" fontId="0" fillId="36" borderId="24" xfId="0" applyNumberFormat="1" applyFill="1" applyBorder="1" applyAlignment="1">
      <alignment horizontal="center"/>
    </xf>
    <xf numFmtId="11" fontId="0" fillId="36" borderId="0" xfId="0" applyNumberFormat="1" applyFont="1" applyFill="1" applyBorder="1" applyAlignment="1">
      <alignment horizontal="center"/>
    </xf>
    <xf numFmtId="11" fontId="0" fillId="36" borderId="24" xfId="0" applyNumberFormat="1" applyFont="1" applyFill="1" applyBorder="1" applyAlignment="1">
      <alignment horizontal="center"/>
    </xf>
    <xf numFmtId="11" fontId="0" fillId="36" borderId="23" xfId="0" applyNumberFormat="1" applyFill="1" applyBorder="1" applyAlignment="1">
      <alignment horizontal="center"/>
    </xf>
    <xf numFmtId="11" fontId="0" fillId="36" borderId="25" xfId="0" applyNumberFormat="1" applyFill="1" applyBorder="1" applyAlignment="1">
      <alignment horizontal="center"/>
    </xf>
    <xf numFmtId="0" fontId="3" fillId="37" borderId="0" xfId="0" applyFont="1" applyFill="1" applyBorder="1" applyAlignment="1">
      <alignment horizontal="center" wrapText="1"/>
    </xf>
    <xf numFmtId="0" fontId="3" fillId="37" borderId="23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72" fontId="0" fillId="33" borderId="20" xfId="0" applyNumberFormat="1" applyFill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4" borderId="33" xfId="0" applyFont="1" applyFill="1" applyBorder="1" applyAlignment="1">
      <alignment wrapText="1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/>
    </xf>
    <xf numFmtId="171" fontId="0" fillId="34" borderId="14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45" zoomScaleNormal="145" zoomScalePageLayoutView="0" workbookViewId="0" topLeftCell="A1">
      <selection activeCell="B4" sqref="B4"/>
    </sheetView>
  </sheetViews>
  <sheetFormatPr defaultColWidth="9.140625" defaultRowHeight="12.75"/>
  <cols>
    <col min="1" max="1" width="21.7109375" style="0" customWidth="1"/>
    <col min="2" max="2" width="10.8515625" style="9" customWidth="1"/>
    <col min="3" max="3" width="10.8515625" style="0" customWidth="1"/>
    <col min="4" max="5" width="11.00390625" style="0" customWidth="1"/>
    <col min="6" max="6" width="10.8515625" style="0" customWidth="1"/>
    <col min="7" max="7" width="9.8515625" style="0" customWidth="1"/>
  </cols>
  <sheetData>
    <row r="1" spans="1:7" ht="41.25" customHeight="1" thickBot="1">
      <c r="A1" s="22" t="s">
        <v>10</v>
      </c>
      <c r="B1" s="80" t="s">
        <v>34</v>
      </c>
      <c r="C1" s="81"/>
      <c r="D1" s="81"/>
      <c r="E1" s="81"/>
      <c r="F1" s="81"/>
      <c r="G1" s="82"/>
    </row>
    <row r="2" spans="1:7" ht="57.75" customHeight="1" thickBot="1">
      <c r="A2" s="21" t="s">
        <v>6</v>
      </c>
      <c r="B2" s="87" t="s">
        <v>37</v>
      </c>
      <c r="C2" s="88"/>
      <c r="D2" s="88"/>
      <c r="E2" s="88"/>
      <c r="F2" s="88"/>
      <c r="G2" s="89"/>
    </row>
    <row r="3" spans="1:7" ht="13.5" thickBot="1">
      <c r="A3" s="10" t="s">
        <v>11</v>
      </c>
      <c r="B3" s="90" t="s">
        <v>8</v>
      </c>
      <c r="C3" s="91"/>
      <c r="D3" s="11" t="s">
        <v>7</v>
      </c>
      <c r="E3" s="92">
        <v>42528</v>
      </c>
      <c r="F3" s="92"/>
      <c r="G3" s="12"/>
    </row>
    <row r="4" spans="1:7" ht="12.75">
      <c r="A4" s="3" t="s">
        <v>0</v>
      </c>
      <c r="B4" s="18"/>
      <c r="C4" s="18"/>
      <c r="D4" s="18"/>
      <c r="F4" s="1"/>
      <c r="G4" s="2"/>
    </row>
    <row r="5" spans="1:7" ht="12.75">
      <c r="A5" s="3" t="s">
        <v>1</v>
      </c>
      <c r="B5" s="18"/>
      <c r="C5" s="18"/>
      <c r="D5" s="18"/>
      <c r="F5" s="1"/>
      <c r="G5" s="2"/>
    </row>
    <row r="6" spans="1:8" ht="13.5" thickBot="1">
      <c r="A6" s="4" t="s">
        <v>2</v>
      </c>
      <c r="B6" s="19"/>
      <c r="C6" s="19"/>
      <c r="D6" s="18"/>
      <c r="E6" s="1"/>
      <c r="F6" s="1"/>
      <c r="G6" s="2"/>
      <c r="H6" s="1"/>
    </row>
    <row r="7" spans="1:7" ht="19.5" thickBot="1" thickTop="1">
      <c r="A7" s="20" t="s">
        <v>12</v>
      </c>
      <c r="B7" s="50" t="s">
        <v>30</v>
      </c>
      <c r="C7" s="50" t="s">
        <v>31</v>
      </c>
      <c r="D7" s="65" t="s">
        <v>13</v>
      </c>
      <c r="E7" s="66"/>
      <c r="F7" s="66"/>
      <c r="G7" s="67"/>
    </row>
    <row r="8" spans="1:7" ht="13.5" customHeight="1" thickBot="1">
      <c r="A8" s="52" t="s">
        <v>29</v>
      </c>
      <c r="B8" s="37">
        <v>1</v>
      </c>
      <c r="C8" s="51">
        <v>100</v>
      </c>
      <c r="D8" s="59" t="s">
        <v>32</v>
      </c>
      <c r="E8" s="60"/>
      <c r="F8" s="60"/>
      <c r="G8" s="61"/>
    </row>
    <row r="9" spans="1:7" ht="13.5" thickBot="1">
      <c r="A9" s="24"/>
      <c r="B9" s="25"/>
      <c r="C9" s="26"/>
      <c r="D9" s="62"/>
      <c r="E9" s="63"/>
      <c r="F9" s="63"/>
      <c r="G9" s="64"/>
    </row>
    <row r="10" spans="1:8" ht="13.5" customHeight="1">
      <c r="A10" s="58" t="s">
        <v>26</v>
      </c>
      <c r="B10" s="58" t="s">
        <v>3</v>
      </c>
      <c r="C10" s="58" t="s">
        <v>28</v>
      </c>
      <c r="D10" s="58" t="s">
        <v>4</v>
      </c>
      <c r="E10" s="55" t="s">
        <v>5</v>
      </c>
      <c r="F10" s="5"/>
      <c r="G10" s="5"/>
      <c r="H10" s="1"/>
    </row>
    <row r="11" spans="1:8" ht="15.75" customHeight="1">
      <c r="A11" s="83"/>
      <c r="B11" s="56"/>
      <c r="C11" s="85"/>
      <c r="D11" s="56"/>
      <c r="E11" s="56"/>
      <c r="F11" s="5"/>
      <c r="G11" s="5"/>
      <c r="H11" s="1"/>
    </row>
    <row r="12" spans="1:8" ht="25.5" customHeight="1">
      <c r="A12" s="84"/>
      <c r="B12" s="57"/>
      <c r="C12" s="86"/>
      <c r="D12" s="57"/>
      <c r="E12" s="57"/>
      <c r="F12" s="5"/>
      <c r="G12" s="5"/>
      <c r="H12" s="1"/>
    </row>
    <row r="13" spans="1:5" ht="12.75">
      <c r="A13" s="28" t="s">
        <v>22</v>
      </c>
      <c r="B13" s="48">
        <v>7429905</v>
      </c>
      <c r="C13" s="31">
        <v>0.013</v>
      </c>
      <c r="D13" s="40">
        <f aca="true" t="shared" si="0" ref="D13:D25">$B$8*C13</f>
        <v>0.013</v>
      </c>
      <c r="E13" s="41">
        <f aca="true" t="shared" si="1" ref="E13:E25">$C$8*C13</f>
        <v>1.3</v>
      </c>
    </row>
    <row r="14" spans="1:5" ht="12.75">
      <c r="A14" s="3" t="s">
        <v>14</v>
      </c>
      <c r="B14" s="38">
        <v>7440382</v>
      </c>
      <c r="C14" s="32">
        <v>6.2E-06</v>
      </c>
      <c r="D14" s="42">
        <f t="shared" si="0"/>
        <v>6.2E-06</v>
      </c>
      <c r="E14" s="43">
        <f t="shared" si="1"/>
        <v>0.00062</v>
      </c>
    </row>
    <row r="15" spans="1:5" ht="12.75">
      <c r="A15" s="3" t="s">
        <v>15</v>
      </c>
      <c r="B15" s="38">
        <v>7440439</v>
      </c>
      <c r="C15" s="33">
        <v>2E-06</v>
      </c>
      <c r="D15" s="44">
        <f t="shared" si="0"/>
        <v>2E-06</v>
      </c>
      <c r="E15" s="45">
        <f t="shared" si="1"/>
        <v>0.00019999999999999998</v>
      </c>
    </row>
    <row r="16" spans="1:5" ht="12.75">
      <c r="A16" s="28" t="s">
        <v>24</v>
      </c>
      <c r="B16" s="48">
        <v>7440473</v>
      </c>
      <c r="C16" s="32">
        <v>4.9E-05</v>
      </c>
      <c r="D16" s="42">
        <f t="shared" si="0"/>
        <v>4.9E-05</v>
      </c>
      <c r="E16" s="43">
        <f t="shared" si="1"/>
        <v>0.0049</v>
      </c>
    </row>
    <row r="17" spans="1:5" ht="12.75">
      <c r="A17" s="53" t="s">
        <v>25</v>
      </c>
      <c r="B17" s="54">
        <v>7440484</v>
      </c>
      <c r="C17" s="32">
        <v>8.8E-06</v>
      </c>
      <c r="D17" s="42">
        <f t="shared" si="0"/>
        <v>8.8E-06</v>
      </c>
      <c r="E17" s="43">
        <f t="shared" si="1"/>
        <v>0.00088</v>
      </c>
    </row>
    <row r="18" spans="1:5" ht="12.75">
      <c r="A18" s="36" t="s">
        <v>16</v>
      </c>
      <c r="B18" s="38">
        <v>7440508</v>
      </c>
      <c r="C18" s="32">
        <v>6.9E-05</v>
      </c>
      <c r="D18" s="42">
        <f t="shared" si="0"/>
        <v>6.9E-05</v>
      </c>
      <c r="E18" s="43">
        <f t="shared" si="1"/>
        <v>0.0069</v>
      </c>
    </row>
    <row r="19" spans="1:5" ht="12.75">
      <c r="A19" s="27" t="s">
        <v>33</v>
      </c>
      <c r="B19" s="38">
        <v>18540299</v>
      </c>
      <c r="C19" s="35">
        <f>C16*0.05</f>
        <v>2.4500000000000003E-06</v>
      </c>
      <c r="D19" s="42">
        <f t="shared" si="0"/>
        <v>2.4500000000000003E-06</v>
      </c>
      <c r="E19" s="43">
        <f t="shared" si="1"/>
        <v>0.00024500000000000005</v>
      </c>
    </row>
    <row r="20" spans="1:5" ht="12.75">
      <c r="A20" s="3" t="s">
        <v>17</v>
      </c>
      <c r="B20" s="38">
        <v>7439921</v>
      </c>
      <c r="C20" s="32">
        <v>0.0002</v>
      </c>
      <c r="D20" s="42">
        <f t="shared" si="0"/>
        <v>0.0002</v>
      </c>
      <c r="E20" s="43">
        <f t="shared" si="1"/>
        <v>0.02</v>
      </c>
    </row>
    <row r="21" spans="1:5" ht="12.75">
      <c r="A21" s="3" t="s">
        <v>18</v>
      </c>
      <c r="B21" s="38">
        <v>7439965</v>
      </c>
      <c r="C21" s="32">
        <v>0.00044</v>
      </c>
      <c r="D21" s="42">
        <f t="shared" si="0"/>
        <v>0.00044</v>
      </c>
      <c r="E21" s="43">
        <f t="shared" si="1"/>
        <v>0.044000000000000004</v>
      </c>
    </row>
    <row r="22" spans="1:5" ht="15.75" customHeight="1">
      <c r="A22" s="3" t="s">
        <v>21</v>
      </c>
      <c r="B22" s="39">
        <v>7439976</v>
      </c>
      <c r="C22" s="32">
        <v>1E-06</v>
      </c>
      <c r="D22" s="42">
        <f t="shared" si="0"/>
        <v>1E-06</v>
      </c>
      <c r="E22" s="43">
        <f t="shared" si="1"/>
        <v>9.999999999999999E-05</v>
      </c>
    </row>
    <row r="23" spans="1:5" ht="15.75" customHeight="1">
      <c r="A23" s="3" t="s">
        <v>19</v>
      </c>
      <c r="B23" s="38">
        <v>7440020</v>
      </c>
      <c r="C23" s="32">
        <v>9.5E-05</v>
      </c>
      <c r="D23" s="42">
        <f t="shared" si="0"/>
        <v>9.5E-05</v>
      </c>
      <c r="E23" s="43">
        <f t="shared" si="1"/>
        <v>0.0095</v>
      </c>
    </row>
    <row r="24" spans="1:5" ht="15.75" customHeight="1">
      <c r="A24" s="8" t="s">
        <v>20</v>
      </c>
      <c r="B24" s="6">
        <v>7782492</v>
      </c>
      <c r="C24" s="32">
        <v>1E-06</v>
      </c>
      <c r="D24" s="42">
        <f t="shared" si="0"/>
        <v>1E-06</v>
      </c>
      <c r="E24" s="43">
        <f t="shared" si="1"/>
        <v>9.999999999999999E-05</v>
      </c>
    </row>
    <row r="25" spans="1:5" ht="13.5" thickBot="1">
      <c r="A25" s="29" t="s">
        <v>23</v>
      </c>
      <c r="B25" s="49">
        <v>7440666</v>
      </c>
      <c r="C25" s="34">
        <v>0.00017</v>
      </c>
      <c r="D25" s="46">
        <f t="shared" si="0"/>
        <v>0.00017</v>
      </c>
      <c r="E25" s="47">
        <f t="shared" si="1"/>
        <v>0.017</v>
      </c>
    </row>
    <row r="26" spans="1:7" ht="12.75">
      <c r="A26" s="13"/>
      <c r="B26" s="6"/>
      <c r="C26" s="7"/>
      <c r="D26" s="7"/>
      <c r="E26" s="23"/>
      <c r="F26" s="23"/>
      <c r="G26" s="23"/>
    </row>
    <row r="27" spans="1:10" ht="12.75">
      <c r="A27" s="14" t="s">
        <v>9</v>
      </c>
      <c r="B27" s="15"/>
      <c r="C27" s="16"/>
      <c r="D27" s="16"/>
      <c r="E27" s="16"/>
      <c r="F27" s="16"/>
      <c r="G27" s="16"/>
      <c r="H27" s="17"/>
      <c r="I27" s="17"/>
      <c r="J27" s="30"/>
    </row>
    <row r="28" spans="1:10" ht="18.75" customHeight="1">
      <c r="A28" s="71" t="s">
        <v>35</v>
      </c>
      <c r="B28" s="72"/>
      <c r="C28" s="72"/>
      <c r="D28" s="72"/>
      <c r="E28" s="72"/>
      <c r="F28" s="72"/>
      <c r="G28" s="72"/>
      <c r="H28" s="72"/>
      <c r="I28" s="72"/>
      <c r="J28" s="73"/>
    </row>
    <row r="29" spans="1:10" ht="17.25" customHeight="1">
      <c r="A29" s="74"/>
      <c r="B29" s="75"/>
      <c r="C29" s="75"/>
      <c r="D29" s="75"/>
      <c r="E29" s="75"/>
      <c r="F29" s="75"/>
      <c r="G29" s="75"/>
      <c r="H29" s="75"/>
      <c r="I29" s="75"/>
      <c r="J29" s="76"/>
    </row>
    <row r="30" spans="1:9" ht="12.75" customHeight="1">
      <c r="A30" s="68" t="s">
        <v>36</v>
      </c>
      <c r="B30" s="69"/>
      <c r="C30" s="69"/>
      <c r="D30" s="69"/>
      <c r="E30" s="69"/>
      <c r="F30" s="69"/>
      <c r="G30" s="69"/>
      <c r="H30" s="69"/>
      <c r="I30" s="70"/>
    </row>
    <row r="31" spans="1:10" ht="12.75" customHeight="1">
      <c r="A31" s="77" t="s">
        <v>27</v>
      </c>
      <c r="B31" s="78"/>
      <c r="C31" s="78"/>
      <c r="D31" s="78"/>
      <c r="E31" s="78"/>
      <c r="F31" s="78"/>
      <c r="G31" s="78"/>
      <c r="H31" s="78"/>
      <c r="I31" s="78"/>
      <c r="J31" s="79"/>
    </row>
    <row r="32" ht="27.75" customHeight="1"/>
  </sheetData>
  <sheetProtection/>
  <mergeCells count="14">
    <mergeCell ref="A31:J31"/>
    <mergeCell ref="B1:G1"/>
    <mergeCell ref="A10:A12"/>
    <mergeCell ref="B10:B12"/>
    <mergeCell ref="C10:C12"/>
    <mergeCell ref="B2:G2"/>
    <mergeCell ref="B3:C3"/>
    <mergeCell ref="E3:F3"/>
    <mergeCell ref="E10:E12"/>
    <mergeCell ref="D10:D12"/>
    <mergeCell ref="D8:G9"/>
    <mergeCell ref="D7:G7"/>
    <mergeCell ref="A30:I30"/>
    <mergeCell ref="A28:J29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2016-06-07T16:01:01Z</dcterms:modified>
  <cp:category/>
  <cp:version/>
  <cp:contentType/>
  <cp:contentStatus/>
</cp:coreProperties>
</file>