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6875" windowHeight="9030" activeTab="0"/>
  </bookViews>
  <sheets>
    <sheet name="DG ICE" sheetId="1" r:id="rId1"/>
  </sheets>
  <definedNames>
    <definedName name="_xlnm.Print_Area" localSheetId="0">'DG ICE'!$A$1:$K$39</definedName>
  </definedNames>
  <calcPr fullCalcOnLoad="1"/>
</workbook>
</file>

<file path=xl/sharedStrings.xml><?xml version="1.0" encoding="utf-8"?>
<sst xmlns="http://schemas.openxmlformats.org/spreadsheetml/2006/main" count="48" uniqueCount="47">
  <si>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</si>
  <si>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</si>
  <si>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</si>
  <si>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</si>
  <si>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</si>
  <si>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</si>
  <si>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</si>
  <si>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</si>
  <si>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</si>
  <si>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</si>
  <si>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</si>
  <si>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</si>
  <si>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</si>
  <si>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</si>
  <si>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Emission Factor         lbs/ MMscf</t>
  </si>
  <si>
    <t>Chloroform</t>
  </si>
  <si>
    <t>Vinyl Chloride</t>
  </si>
  <si>
    <t>Acetaldehyde</t>
  </si>
  <si>
    <t>Formaldehyde</t>
  </si>
  <si>
    <t>1,3-Butadiene</t>
  </si>
  <si>
    <t>Acrolein</t>
  </si>
  <si>
    <t>Benzene</t>
  </si>
  <si>
    <t>Carbon tetrachloride</t>
  </si>
  <si>
    <t xml:space="preserve">Ethylene dibromide </t>
  </si>
  <si>
    <t xml:space="preserve">Methylene chloride </t>
  </si>
  <si>
    <t>Styrene</t>
  </si>
  <si>
    <t>Toluene</t>
  </si>
  <si>
    <t>Xylene</t>
  </si>
  <si>
    <t>VOC Control %</t>
  </si>
  <si>
    <t>VOC Control y or n</t>
  </si>
  <si>
    <t>Digester Gas-Fired Internal Combustion Engine</t>
  </si>
  <si>
    <t>Methylchloroform</t>
  </si>
  <si>
    <t>1,4-Dioxane</t>
  </si>
  <si>
    <t>Ethylene dichloride</t>
  </si>
  <si>
    <t>Perchloroethylene</t>
  </si>
  <si>
    <t>Trichloroethylene</t>
  </si>
  <si>
    <t>Vinylidene Chloride</t>
  </si>
  <si>
    <t>p-Dichlorobenzene</t>
  </si>
  <si>
    <t>Substances</t>
  </si>
  <si>
    <t>Natural Gas usage rate</t>
  </si>
  <si>
    <t xml:space="preserve">  MMscf /yr</t>
  </si>
  <si>
    <t xml:space="preserve">  MMscf /hr</t>
  </si>
  <si>
    <t>* The emission factors are derived from the 2002 Reciprocating Internal Combustion Engine (RICE) EPA database (see Alpha-Gamma Technologies Memo for digester gas emission factor tables). The District uses a heating value of 600 btu/scf for digester gas.</t>
  </si>
  <si>
    <t>Use this spreadsheet for Digester Gas-Fired Internal Combustion Engine (Farm waste, does not include Dairy, Landfill, or Sewage). Entries required in yellow areas, output in grey areas.</t>
  </si>
  <si>
    <t>Y</t>
  </si>
  <si>
    <t>N</t>
  </si>
  <si>
    <t>Supply the necessary rate in MMscf. Emissions are calculated by the multiplication of Fuel Rates and Emission Factors. Use the dropdown menu to enter a Y, if VOC control is present and enter the VOC control in whole numbers (e.g. 70 for 70%).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</si>
</sst>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0.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wrapText="1"/>
    </xf>
    <xf numFmtId="11" fontId="0" fillId="0" borderId="0" xfId="0" applyNumberForma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11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33" borderId="24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/>
    </xf>
    <xf numFmtId="11" fontId="0" fillId="0" borderId="0" xfId="0" applyNumberFormat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34" borderId="16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0" fillId="0" borderId="24" xfId="0" applyFont="1" applyFill="1" applyBorder="1" applyAlignment="1">
      <alignment/>
    </xf>
    <xf numFmtId="11" fontId="0" fillId="34" borderId="10" xfId="0" applyNumberFormat="1" applyFill="1" applyBorder="1" applyAlignment="1">
      <alignment horizontal="center"/>
    </xf>
    <xf numFmtId="11" fontId="0" fillId="34" borderId="25" xfId="0" applyNumberFormat="1" applyFill="1" applyBorder="1" applyAlignment="1">
      <alignment horizontal="center"/>
    </xf>
    <xf numFmtId="11" fontId="0" fillId="34" borderId="10" xfId="0" applyNumberFormat="1" applyFill="1" applyBorder="1" applyAlignment="1">
      <alignment horizontal="center" wrapText="1"/>
    </xf>
    <xf numFmtId="11" fontId="0" fillId="0" borderId="0" xfId="0" applyNumberFormat="1" applyFont="1" applyBorder="1" applyAlignment="1">
      <alignment horizontal="center" wrapText="1"/>
    </xf>
    <xf numFmtId="11" fontId="0" fillId="34" borderId="0" xfId="0" applyNumberFormat="1" applyFont="1" applyFill="1" applyBorder="1" applyAlignment="1">
      <alignment horizontal="center" wrapText="1"/>
    </xf>
    <xf numFmtId="11" fontId="0" fillId="34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33" borderId="19" xfId="0" applyNumberFormat="1" applyFill="1" applyBorder="1" applyAlignment="1">
      <alignment horizontal="center"/>
    </xf>
    <xf numFmtId="11" fontId="0" fillId="0" borderId="16" xfId="0" applyNumberFormat="1" applyFont="1" applyFill="1" applyBorder="1" applyAlignment="1">
      <alignment horizontal="center"/>
    </xf>
    <xf numFmtId="11" fontId="0" fillId="33" borderId="24" xfId="0" applyNumberForma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25" xfId="0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0" borderId="18" xfId="0" applyBorder="1" applyAlignment="1">
      <alignment/>
    </xf>
    <xf numFmtId="171" fontId="0" fillId="35" borderId="18" xfId="0" applyNumberFormat="1" applyFill="1" applyBorder="1" applyAlignment="1">
      <alignment horizontal="center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2" fontId="0" fillId="33" borderId="17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4.57421875" style="0" customWidth="1"/>
    <col min="2" max="2" width="12.00390625" style="14" customWidth="1"/>
    <col min="3" max="3" width="11.57421875" style="0" customWidth="1"/>
    <col min="4" max="5" width="11.00390625" style="0" customWidth="1"/>
    <col min="6" max="6" width="10.8515625" style="0" customWidth="1"/>
    <col min="7" max="7" width="27.00390625" style="0" customWidth="1"/>
    <col min="9" max="9" width="10.140625" style="0" customWidth="1"/>
    <col min="12" max="12" width="8.8515625" style="0" customWidth="1"/>
  </cols>
  <sheetData>
    <row r="1" spans="1:7" ht="18.75" thickBot="1">
      <c r="A1" s="28" t="s">
        <v>10</v>
      </c>
      <c r="B1" s="53" t="s">
        <v>30</v>
      </c>
      <c r="C1" s="54"/>
      <c r="D1" s="54"/>
      <c r="E1" s="54"/>
      <c r="F1" s="54"/>
      <c r="G1" s="55"/>
    </row>
    <row r="2" spans="1:7" ht="30.75" customHeight="1" thickBot="1">
      <c r="A2" s="27" t="s">
        <v>6</v>
      </c>
      <c r="B2" s="68" t="s">
        <v>43</v>
      </c>
      <c r="C2" s="69"/>
      <c r="D2" s="69"/>
      <c r="E2" s="69"/>
      <c r="F2" s="69"/>
      <c r="G2" s="70"/>
    </row>
    <row r="3" spans="1:7" ht="13.5" thickBot="1">
      <c r="A3" s="15" t="s">
        <v>11</v>
      </c>
      <c r="B3" s="83" t="s">
        <v>8</v>
      </c>
      <c r="C3" s="84"/>
      <c r="D3" s="16" t="s">
        <v>7</v>
      </c>
      <c r="E3" s="85">
        <v>42471</v>
      </c>
      <c r="F3" s="85"/>
      <c r="G3" s="17"/>
    </row>
    <row r="4" spans="1:7" ht="12.75">
      <c r="A4" s="3" t="s">
        <v>0</v>
      </c>
      <c r="B4" s="24"/>
      <c r="C4" s="24"/>
      <c r="D4" s="24"/>
      <c r="F4" s="1"/>
      <c r="G4" s="2"/>
    </row>
    <row r="5" spans="1:7" ht="12.75">
      <c r="A5" s="3" t="s">
        <v>1</v>
      </c>
      <c r="B5" s="24"/>
      <c r="C5" s="24"/>
      <c r="D5" s="24"/>
      <c r="F5" s="1"/>
      <c r="G5" s="2"/>
    </row>
    <row r="6" spans="1:8" ht="13.5" thickBot="1">
      <c r="A6" s="4" t="s">
        <v>2</v>
      </c>
      <c r="B6" s="25"/>
      <c r="C6" s="25"/>
      <c r="D6" s="25"/>
      <c r="E6" s="5"/>
      <c r="F6" s="5"/>
      <c r="G6" s="6"/>
      <c r="H6" s="1"/>
    </row>
    <row r="7" spans="1:7" ht="19.5" thickBot="1" thickTop="1">
      <c r="A7" s="26" t="s">
        <v>12</v>
      </c>
      <c r="B7" s="49" t="s">
        <v>41</v>
      </c>
      <c r="C7" s="49" t="s">
        <v>40</v>
      </c>
      <c r="D7" s="71" t="s">
        <v>13</v>
      </c>
      <c r="E7" s="72"/>
      <c r="F7" s="72"/>
      <c r="G7" s="73"/>
    </row>
    <row r="8" spans="1:7" ht="13.5" customHeight="1" thickBot="1">
      <c r="A8" s="48" t="s">
        <v>39</v>
      </c>
      <c r="B8" s="47">
        <v>0.008</v>
      </c>
      <c r="C8" s="92">
        <v>120</v>
      </c>
      <c r="D8" s="74" t="s">
        <v>46</v>
      </c>
      <c r="E8" s="75"/>
      <c r="F8" s="75"/>
      <c r="G8" s="76"/>
    </row>
    <row r="9" spans="1:7" ht="13.5" thickBot="1">
      <c r="A9" s="37" t="s">
        <v>29</v>
      </c>
      <c r="B9" s="29" t="s">
        <v>44</v>
      </c>
      <c r="C9" s="35"/>
      <c r="D9" s="77"/>
      <c r="E9" s="78"/>
      <c r="F9" s="78"/>
      <c r="G9" s="79"/>
    </row>
    <row r="10" spans="1:7" ht="25.5" customHeight="1" thickBot="1">
      <c r="A10" s="37" t="s">
        <v>28</v>
      </c>
      <c r="B10" s="45">
        <v>70</v>
      </c>
      <c r="C10" s="35"/>
      <c r="D10" s="80"/>
      <c r="E10" s="81"/>
      <c r="F10" s="81"/>
      <c r="G10" s="82"/>
    </row>
    <row r="11" spans="1:5" ht="13.5" customHeight="1">
      <c r="A11" s="56" t="s">
        <v>38</v>
      </c>
      <c r="B11" s="56" t="s">
        <v>3</v>
      </c>
      <c r="C11" s="61" t="s">
        <v>14</v>
      </c>
      <c r="D11" s="56" t="s">
        <v>4</v>
      </c>
      <c r="E11" s="65" t="s">
        <v>5</v>
      </c>
    </row>
    <row r="12" spans="1:5" ht="13.5" customHeight="1">
      <c r="A12" s="57"/>
      <c r="B12" s="59"/>
      <c r="C12" s="62"/>
      <c r="D12" s="56"/>
      <c r="E12" s="66"/>
    </row>
    <row r="13" spans="1:5" ht="11.25" customHeight="1">
      <c r="A13" s="58"/>
      <c r="B13" s="60"/>
      <c r="C13" s="63"/>
      <c r="D13" s="64"/>
      <c r="E13" s="67"/>
    </row>
    <row r="14" spans="1:5" ht="12.75">
      <c r="A14" s="44" t="s">
        <v>19</v>
      </c>
      <c r="B14" s="7">
        <v>106990</v>
      </c>
      <c r="C14" s="41">
        <v>0.024300000000000002</v>
      </c>
      <c r="D14" s="42">
        <f>IF($B$9="y",((100-$B$10)/100)*$B$8*C14,$B$8*C14)</f>
        <v>5.832E-05</v>
      </c>
      <c r="E14" s="40">
        <f>IF($B$9="y",((100-$B$10)/100)*$C$8*C14,$C$8*C14)</f>
        <v>0.8748</v>
      </c>
    </row>
    <row r="15" spans="1:5" ht="12.75">
      <c r="A15" s="44" t="s">
        <v>32</v>
      </c>
      <c r="B15" s="7">
        <v>123911</v>
      </c>
      <c r="C15" s="41">
        <v>0.0087</v>
      </c>
      <c r="D15" s="42">
        <f aca="true" t="shared" si="0" ref="D15:D33">IF($B$9="y",((100-$B$10)/100)*$B$8*C15,$B$8*C15)</f>
        <v>2.0879999999999997E-05</v>
      </c>
      <c r="E15" s="40">
        <f aca="true" t="shared" si="1" ref="E15:E33">IF($B$9="y",((100-$B$10)/100)*$C$8*C15,$C$8*C15)</f>
        <v>0.3132</v>
      </c>
    </row>
    <row r="16" spans="1:5" ht="12.75">
      <c r="A16" s="36" t="s">
        <v>17</v>
      </c>
      <c r="B16" s="7">
        <v>75070</v>
      </c>
      <c r="C16" s="41">
        <v>0.0624</v>
      </c>
      <c r="D16" s="42">
        <f t="shared" si="0"/>
        <v>0.00014975999999999998</v>
      </c>
      <c r="E16" s="40">
        <f t="shared" si="1"/>
        <v>2.2464</v>
      </c>
    </row>
    <row r="17" spans="1:5" ht="12.75">
      <c r="A17" s="9" t="s">
        <v>20</v>
      </c>
      <c r="B17" s="7">
        <v>107028</v>
      </c>
      <c r="C17" s="41">
        <v>0.01422</v>
      </c>
      <c r="D17" s="42">
        <f t="shared" si="0"/>
        <v>3.4127999999999996E-05</v>
      </c>
      <c r="E17" s="40">
        <f t="shared" si="1"/>
        <v>0.51192</v>
      </c>
    </row>
    <row r="18" spans="1:5" ht="12.75">
      <c r="A18" s="9" t="s">
        <v>21</v>
      </c>
      <c r="B18" s="7">
        <v>71432</v>
      </c>
      <c r="C18" s="41">
        <v>1.698</v>
      </c>
      <c r="D18" s="42">
        <f t="shared" si="0"/>
        <v>0.004075199999999999</v>
      </c>
      <c r="E18" s="40">
        <f t="shared" si="1"/>
        <v>61.128</v>
      </c>
    </row>
    <row r="19" spans="1:5" ht="12.75">
      <c r="A19" s="9" t="s">
        <v>22</v>
      </c>
      <c r="B19" s="7">
        <v>56235</v>
      </c>
      <c r="C19" s="31">
        <v>0.00444</v>
      </c>
      <c r="D19" s="43">
        <f t="shared" si="0"/>
        <v>1.0656E-05</v>
      </c>
      <c r="E19" s="38">
        <f t="shared" si="1"/>
        <v>0.15984</v>
      </c>
    </row>
    <row r="20" spans="1:5" ht="12.75">
      <c r="A20" s="9" t="s">
        <v>15</v>
      </c>
      <c r="B20" s="7">
        <v>67663</v>
      </c>
      <c r="C20" s="31">
        <v>0.00882</v>
      </c>
      <c r="D20" s="32">
        <f t="shared" si="0"/>
        <v>2.1167999999999998E-05</v>
      </c>
      <c r="E20" s="38">
        <f t="shared" si="1"/>
        <v>0.31751999999999997</v>
      </c>
    </row>
    <row r="21" spans="1:5" ht="12.75">
      <c r="A21" s="18" t="s">
        <v>23</v>
      </c>
      <c r="B21" s="7">
        <v>106934</v>
      </c>
      <c r="C21" s="33">
        <v>0.004356</v>
      </c>
      <c r="D21" s="32">
        <f t="shared" si="0"/>
        <v>1.0454399999999998E-05</v>
      </c>
      <c r="E21" s="38">
        <f t="shared" si="1"/>
        <v>0.15681599999999998</v>
      </c>
    </row>
    <row r="22" spans="1:5" ht="12.75">
      <c r="A22" s="18" t="s">
        <v>33</v>
      </c>
      <c r="B22" s="7">
        <v>107062</v>
      </c>
      <c r="C22" s="33">
        <v>0.004416</v>
      </c>
      <c r="D22" s="32">
        <f t="shared" si="0"/>
        <v>1.0598399999999998E-05</v>
      </c>
      <c r="E22" s="38">
        <f t="shared" si="1"/>
        <v>0.158976</v>
      </c>
    </row>
    <row r="23" spans="1:5" ht="12.75">
      <c r="A23" s="9" t="s">
        <v>18</v>
      </c>
      <c r="B23" s="7">
        <v>50000</v>
      </c>
      <c r="C23" s="33">
        <v>1.8</v>
      </c>
      <c r="D23" s="32">
        <f t="shared" si="0"/>
        <v>0.00432</v>
      </c>
      <c r="E23" s="38">
        <f t="shared" si="1"/>
        <v>64.8</v>
      </c>
    </row>
    <row r="24" spans="1:5" ht="12.75">
      <c r="A24" s="9" t="s">
        <v>31</v>
      </c>
      <c r="B24" s="7">
        <v>71556</v>
      </c>
      <c r="C24" s="33">
        <v>0.00888</v>
      </c>
      <c r="D24" s="32">
        <f t="shared" si="0"/>
        <v>2.1312E-05</v>
      </c>
      <c r="E24" s="38">
        <f t="shared" si="1"/>
        <v>0.31968</v>
      </c>
    </row>
    <row r="25" spans="1:5" ht="12.75">
      <c r="A25" s="9" t="s">
        <v>24</v>
      </c>
      <c r="B25" s="7">
        <v>75092</v>
      </c>
      <c r="C25" s="33">
        <v>0.0876</v>
      </c>
      <c r="D25" s="32">
        <f t="shared" si="0"/>
        <v>0.00021023999999999997</v>
      </c>
      <c r="E25" s="38">
        <f t="shared" si="1"/>
        <v>3.1536</v>
      </c>
    </row>
    <row r="26" spans="1:5" ht="12.75">
      <c r="A26" s="18" t="s">
        <v>37</v>
      </c>
      <c r="B26" s="7">
        <v>106467</v>
      </c>
      <c r="C26" s="31">
        <v>0.04284</v>
      </c>
      <c r="D26" s="32">
        <f t="shared" si="0"/>
        <v>0.000102816</v>
      </c>
      <c r="E26" s="38">
        <f t="shared" si="1"/>
        <v>1.54224</v>
      </c>
    </row>
    <row r="27" spans="1:5" ht="12.75">
      <c r="A27" s="9" t="s">
        <v>34</v>
      </c>
      <c r="B27" s="7">
        <v>127184</v>
      </c>
      <c r="C27" s="33">
        <v>0.009000000000000001</v>
      </c>
      <c r="D27" s="32">
        <f t="shared" si="0"/>
        <v>2.16E-05</v>
      </c>
      <c r="E27" s="38">
        <f t="shared" si="1"/>
        <v>0.32400000000000007</v>
      </c>
    </row>
    <row r="28" spans="1:5" ht="12.75">
      <c r="A28" s="9" t="s">
        <v>25</v>
      </c>
      <c r="B28" s="7">
        <v>100425</v>
      </c>
      <c r="C28" s="33">
        <v>0.03312</v>
      </c>
      <c r="D28" s="32">
        <f t="shared" si="0"/>
        <v>7.948799999999998E-05</v>
      </c>
      <c r="E28" s="38">
        <f t="shared" si="1"/>
        <v>1.1923199999999998</v>
      </c>
    </row>
    <row r="29" spans="1:5" ht="12.75">
      <c r="A29" s="9" t="s">
        <v>26</v>
      </c>
      <c r="B29" s="7">
        <v>108883</v>
      </c>
      <c r="C29" s="33">
        <v>0.744</v>
      </c>
      <c r="D29" s="32">
        <f t="shared" si="0"/>
        <v>0.0017855999999999998</v>
      </c>
      <c r="E29" s="38">
        <f t="shared" si="1"/>
        <v>26.784</v>
      </c>
    </row>
    <row r="30" spans="1:5" ht="12.75">
      <c r="A30" s="9" t="s">
        <v>35</v>
      </c>
      <c r="B30" s="7">
        <v>79016</v>
      </c>
      <c r="C30" s="33">
        <v>0.00876</v>
      </c>
      <c r="D30" s="32">
        <f t="shared" si="0"/>
        <v>2.1024E-05</v>
      </c>
      <c r="E30" s="38">
        <f t="shared" si="1"/>
        <v>0.31536000000000003</v>
      </c>
    </row>
    <row r="31" spans="1:5" ht="12.75">
      <c r="A31" s="9" t="s">
        <v>16</v>
      </c>
      <c r="B31" s="7">
        <v>75014</v>
      </c>
      <c r="C31" s="33">
        <v>0.0114</v>
      </c>
      <c r="D31" s="32">
        <f t="shared" si="0"/>
        <v>2.736E-05</v>
      </c>
      <c r="E31" s="38">
        <f t="shared" si="1"/>
        <v>0.4104</v>
      </c>
    </row>
    <row r="32" spans="1:5" ht="12.75">
      <c r="A32" s="9" t="s">
        <v>36</v>
      </c>
      <c r="B32" s="7">
        <v>75354</v>
      </c>
      <c r="C32" s="33">
        <v>0.0045060000000000005</v>
      </c>
      <c r="D32" s="32">
        <f t="shared" si="0"/>
        <v>1.08144E-05</v>
      </c>
      <c r="E32" s="38">
        <f t="shared" si="1"/>
        <v>0.16221600000000003</v>
      </c>
    </row>
    <row r="33" spans="1:5" ht="13.5" thickBot="1">
      <c r="A33" s="10" t="s">
        <v>27</v>
      </c>
      <c r="B33" s="11">
        <v>1330207</v>
      </c>
      <c r="C33" s="46">
        <v>0.16019999999999998</v>
      </c>
      <c r="D33" s="34">
        <f t="shared" si="0"/>
        <v>0.0003844799999999999</v>
      </c>
      <c r="E33" s="39">
        <f t="shared" si="1"/>
        <v>5.767199999999999</v>
      </c>
    </row>
    <row r="34" spans="1:5" ht="12.75">
      <c r="A34" s="18"/>
      <c r="B34" s="7"/>
      <c r="C34" s="8"/>
      <c r="D34" s="30"/>
      <c r="E34" s="30"/>
    </row>
    <row r="35" spans="1:11" ht="12.75">
      <c r="A35" s="19" t="s">
        <v>9</v>
      </c>
      <c r="B35" s="20"/>
      <c r="C35" s="21"/>
      <c r="D35" s="21"/>
      <c r="E35" s="21"/>
      <c r="F35" s="21"/>
      <c r="G35" s="21"/>
      <c r="H35" s="22"/>
      <c r="I35" s="22"/>
      <c r="J35" s="22"/>
      <c r="K35" s="23"/>
    </row>
    <row r="36" spans="1:11" ht="27" customHeight="1">
      <c r="A36" s="89" t="s">
        <v>42</v>
      </c>
      <c r="B36" s="90"/>
      <c r="C36" s="90"/>
      <c r="D36" s="90"/>
      <c r="E36" s="90"/>
      <c r="F36" s="90"/>
      <c r="G36" s="90"/>
      <c r="H36" s="90"/>
      <c r="I36" s="90"/>
      <c r="J36" s="90"/>
      <c r="K36" s="91"/>
    </row>
    <row r="37" spans="1:11" ht="12.75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8"/>
    </row>
    <row r="38" spans="1:11" ht="12.75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2"/>
    </row>
    <row r="39" spans="1:2" ht="12.75">
      <c r="A39" s="12"/>
      <c r="B39" s="13"/>
    </row>
    <row r="41" ht="12.75">
      <c r="B41" s="14" t="s">
        <v>44</v>
      </c>
    </row>
    <row r="42" ht="12.75">
      <c r="B42" s="14" t="s">
        <v>45</v>
      </c>
    </row>
  </sheetData>
  <sheetProtection/>
  <mergeCells count="14">
    <mergeCell ref="B3:C3"/>
    <mergeCell ref="E3:F3"/>
    <mergeCell ref="A36:K36"/>
    <mergeCell ref="A37:K37"/>
    <mergeCell ref="A38:K38"/>
    <mergeCell ref="B1:G1"/>
    <mergeCell ref="A11:A13"/>
    <mergeCell ref="B11:B13"/>
    <mergeCell ref="C11:C13"/>
    <mergeCell ref="D11:D13"/>
    <mergeCell ref="E11:E13"/>
    <mergeCell ref="B2:G2"/>
    <mergeCell ref="D7:G7"/>
    <mergeCell ref="D8:G10"/>
  </mergeCells>
  <dataValidations count="1">
    <dataValidation type="list" allowBlank="1" showInputMessage="1" showErrorMessage="1" sqref="B9">
      <formula1>$B$41:$B$42</formula1>
    </dataValidation>
  </dataValidations>
  <printOptions gridLines="1"/>
  <pageMargins left="0.75" right="0.75" top="1" bottom="1" header="0.5" footer="0.5"/>
  <pageSetup blackAndWhite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2009-11-05T22:40:31Z</cp:lastPrinted>
  <dcterms:created xsi:type="dcterms:W3CDTF">2009-10-30T20:24:14Z</dcterms:created>
  <dcterms:modified xsi:type="dcterms:W3CDTF">2016-04-11T22:02:57Z</dcterms:modified>
  <cp:category/>
  <cp:version/>
  <cp:contentType/>
  <cp:contentStatus/>
</cp:coreProperties>
</file>