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32" yWindow="96" windowWidth="22584" windowHeight="8616" activeTab="0"/>
  </bookViews>
  <sheets>
    <sheet name="Glass Fur PM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<sst xmlns="http://schemas.openxmlformats.org/spreadsheetml/2006/main" count="51" uniqueCount="51">
  <si>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Cobalt</t>
  </si>
  <si>
    <t>Copper</t>
  </si>
  <si>
    <t>Aluminum</t>
  </si>
  <si>
    <t>Antimony</t>
  </si>
  <si>
    <t>Arsenic</t>
  </si>
  <si>
    <t>Barium</t>
  </si>
  <si>
    <t>Cadmium</t>
  </si>
  <si>
    <t>Chromium</t>
  </si>
  <si>
    <t>Lead</t>
  </si>
  <si>
    <t>Manganese</t>
  </si>
  <si>
    <t>Nickel</t>
  </si>
  <si>
    <t>Phosphorus</t>
  </si>
  <si>
    <t>Selenium</t>
  </si>
  <si>
    <t>Silver</t>
  </si>
  <si>
    <t>Vanadium</t>
  </si>
  <si>
    <t>Zinc</t>
  </si>
  <si>
    <t>Beryllium</t>
  </si>
  <si>
    <t>CAS #</t>
  </si>
  <si>
    <t xml:space="preserve">Chlorine </t>
  </si>
  <si>
    <t>Hexavalent Chromium**</t>
  </si>
  <si>
    <t>Bromine</t>
  </si>
  <si>
    <t>Sulfates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</si>
  <si>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</si>
  <si>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</si>
  <si>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</si>
  <si>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</si>
  <si>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</si>
  <si>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</si>
  <si>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</si>
  <si>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</si>
  <si>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</si>
  <si>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</si>
  <si>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LB/HR</t>
  </si>
  <si>
    <t>LB/YR</t>
  </si>
  <si>
    <t>References:</t>
  </si>
  <si>
    <t xml:space="preserve"> Glass Furnace Emissions from PM</t>
  </si>
  <si>
    <t xml:space="preserve">Glass Production Rate  </t>
  </si>
  <si>
    <t xml:space="preserve"> Tons/hr</t>
  </si>
  <si>
    <t xml:space="preserve"> Tons/yr</t>
  </si>
  <si>
    <t>lb/ton</t>
  </si>
  <si>
    <t>Calculated</t>
  </si>
  <si>
    <t>Entry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</si>
  <si>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 factor</t>
    </r>
  </si>
  <si>
    <r>
      <t>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/hr</t>
    </r>
  </si>
  <si>
    <r>
      <t>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/yr</t>
    </r>
  </si>
  <si>
    <t>Substances</t>
  </si>
  <si>
    <t>**5% of Chromium considered Hexavalent Chromium (District Policy)</t>
  </si>
  <si>
    <t>Emission Factor   lb/lb PM*</t>
  </si>
  <si>
    <t>*Emission factors are derived from a 1983 Glass Furnace PM profile from the EPA's speciation program.</t>
  </si>
  <si>
    <t>Use this spreadsheet for Particulate emissions from a glass furnace. Entries required in yellow areas, output in grey areas. VOC emissions are minimal due to District Rule 4354 VOC limits. Use combustion spreadsheets for fuel combustion emissions.</t>
  </si>
  <si>
    <r>
      <t>Emissions are calculated by the multiplication of the  particulate rates and emission factors.Enter the rate of glass production and 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emission factor.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 factor is unknown use 0.5 for Container and Fiberglass production and 0.7 for Flat glass (rule limits). If the engineer supplies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rates, enter them, else use calculated rates. Furnace emissions can vary widely by facility and type of glass production. Use this spreadsheet as a screening risk and use facility toxic source tests for a refined assessment.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</si>
</sst>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#,##0.0"/>
    <numFmt numFmtId="167" formatCode="0.000"/>
    <numFmt numFmtId="168" formatCode="0.000E+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double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11" fontId="2" fillId="27" borderId="0">
      <alignment horizontal="center"/>
      <protection/>
    </xf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0" fontId="33" fillId="0" borderId="6" applyNumberFormat="0" applyFill="0" applyAlignment="0" applyProtection="0"/>
    <xf numFmtId="0" fontId="34" fillId="33" borderId="0" applyNumberFormat="0" applyBorder="0" applyAlignment="0" applyProtection="0"/>
    <xf numFmtId="14" fontId="1" fillId="34" borderId="7" applyNumberFormat="0">
      <alignment horizontal="center" wrapText="1"/>
      <protection/>
    </xf>
    <xf numFmtId="0" fontId="2" fillId="35" borderId="7" applyNumberFormat="0" applyFont="0" applyAlignment="0" applyProtection="0"/>
    <xf numFmtId="0" fontId="2" fillId="36" borderId="7" applyNumberFormat="0" applyFont="0" applyAlignment="0" applyProtection="0"/>
    <xf numFmtId="49" fontId="3" fillId="35" borderId="8" applyBorder="0">
      <alignment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7" borderId="9" applyNumberFormat="0" applyFont="0" applyAlignment="0" applyProtection="0"/>
    <xf numFmtId="14" fontId="1" fillId="38" borderId="7" applyNumberFormat="0">
      <alignment horizontal="center" wrapText="1"/>
      <protection/>
    </xf>
    <xf numFmtId="0" fontId="35" fillId="28" borderId="10" applyNumberFormat="0" applyAlignment="0" applyProtection="0"/>
    <xf numFmtId="9" fontId="0" fillId="0" borderId="0" applyFont="0" applyFill="0" applyBorder="0" applyAlignment="0" applyProtection="0"/>
    <xf numFmtId="14" fontId="1" fillId="39" borderId="7" applyNumberFormat="0">
      <alignment horizontal="center" wrapText="1"/>
      <protection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1" fontId="1" fillId="0" borderId="12" xfId="62" applyNumberFormat="1" applyBorder="1" applyAlignment="1">
      <alignment horizontal="center"/>
      <protection/>
    </xf>
    <xf numFmtId="0" fontId="2" fillId="0" borderId="0" xfId="61">
      <alignment/>
      <protection/>
    </xf>
    <xf numFmtId="0" fontId="3" fillId="0" borderId="13" xfId="61" applyFont="1" applyBorder="1" applyAlignment="1">
      <alignment horizontal="center" vertical="center"/>
      <protection/>
    </xf>
    <xf numFmtId="0" fontId="5" fillId="0" borderId="13" xfId="61" applyFont="1" applyBorder="1">
      <alignment/>
      <protection/>
    </xf>
    <xf numFmtId="0" fontId="5" fillId="0" borderId="14" xfId="61" applyFont="1" applyBorder="1">
      <alignment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3" fillId="0" borderId="8" xfId="61" applyFont="1" applyBorder="1">
      <alignment/>
      <protection/>
    </xf>
    <xf numFmtId="0" fontId="2" fillId="30" borderId="0" xfId="61" applyFill="1" applyBorder="1">
      <alignment/>
      <protection/>
    </xf>
    <xf numFmtId="0" fontId="2" fillId="0" borderId="0" xfId="61" applyBorder="1">
      <alignment/>
      <protection/>
    </xf>
    <xf numFmtId="0" fontId="3" fillId="0" borderId="17" xfId="61" applyFont="1" applyBorder="1">
      <alignment/>
      <protection/>
    </xf>
    <xf numFmtId="0" fontId="2" fillId="30" borderId="18" xfId="61" applyFill="1" applyBorder="1">
      <alignment/>
      <protection/>
    </xf>
    <xf numFmtId="0" fontId="2" fillId="0" borderId="18" xfId="61" applyBorder="1">
      <alignment/>
      <protection/>
    </xf>
    <xf numFmtId="0" fontId="2" fillId="0" borderId="19" xfId="61" applyBorder="1">
      <alignment/>
      <protection/>
    </xf>
    <xf numFmtId="0" fontId="2" fillId="0" borderId="20" xfId="61" applyBorder="1" applyAlignment="1">
      <alignment wrapText="1"/>
      <protection/>
    </xf>
    <xf numFmtId="0" fontId="2" fillId="0" borderId="20" xfId="61" applyFill="1" applyBorder="1" applyAlignment="1">
      <alignment wrapText="1"/>
      <protection/>
    </xf>
    <xf numFmtId="0" fontId="2" fillId="0" borderId="0" xfId="61" applyAlignment="1">
      <alignment horizontal="center"/>
      <protection/>
    </xf>
    <xf numFmtId="0" fontId="3" fillId="0" borderId="0" xfId="61" applyFont="1" applyBorder="1" applyAlignment="1">
      <alignment horizontal="center" wrapText="1"/>
      <protection/>
    </xf>
    <xf numFmtId="0" fontId="2" fillId="0" borderId="0" xfId="61" applyBorder="1" applyAlignment="1">
      <alignment horizontal="center" wrapText="1"/>
      <protection/>
    </xf>
    <xf numFmtId="11" fontId="2" fillId="0" borderId="0" xfId="61" applyNumberFormat="1" applyFill="1" applyBorder="1">
      <alignment/>
      <protection/>
    </xf>
    <xf numFmtId="0" fontId="3" fillId="0" borderId="21" xfId="61" applyFont="1" applyBorder="1" applyAlignment="1">
      <alignment wrapText="1"/>
      <protection/>
    </xf>
    <xf numFmtId="0" fontId="3" fillId="0" borderId="22" xfId="61" applyFont="1" applyBorder="1" applyAlignment="1">
      <alignment horizontal="center" wrapText="1"/>
      <protection/>
    </xf>
    <xf numFmtId="11" fontId="2" fillId="0" borderId="22" xfId="61" applyNumberFormat="1" applyBorder="1">
      <alignment/>
      <protection/>
    </xf>
    <xf numFmtId="0" fontId="2" fillId="0" borderId="22" xfId="61" applyBorder="1">
      <alignment/>
      <protection/>
    </xf>
    <xf numFmtId="0" fontId="2" fillId="0" borderId="23" xfId="61" applyBorder="1">
      <alignment/>
      <protection/>
    </xf>
    <xf numFmtId="0" fontId="4" fillId="0" borderId="0" xfId="61" applyFont="1" applyAlignment="1">
      <alignment vertical="center"/>
      <protection/>
    </xf>
    <xf numFmtId="0" fontId="2" fillId="0" borderId="0" xfId="61" applyBorder="1" applyAlignment="1">
      <alignment horizontal="center"/>
      <protection/>
    </xf>
    <xf numFmtId="11" fontId="2" fillId="0" borderId="20" xfId="61" applyNumberFormat="1" applyFill="1" applyBorder="1" applyAlignment="1">
      <alignment horizontal="center"/>
      <protection/>
    </xf>
    <xf numFmtId="11" fontId="1" fillId="0" borderId="22" xfId="62" applyNumberFormat="1" applyBorder="1" applyAlignment="1">
      <alignment horizontal="center"/>
      <protection/>
    </xf>
    <xf numFmtId="11" fontId="1" fillId="0" borderId="0" xfId="62" applyNumberFormat="1" applyBorder="1" applyAlignment="1">
      <alignment horizontal="center"/>
      <protection/>
    </xf>
    <xf numFmtId="0" fontId="3" fillId="0" borderId="24" xfId="61" applyFont="1" applyBorder="1">
      <alignment/>
      <protection/>
    </xf>
    <xf numFmtId="0" fontId="2" fillId="0" borderId="24" xfId="61" applyBorder="1" applyAlignment="1">
      <alignment horizontal="center" vertical="center" wrapText="1"/>
      <protection/>
    </xf>
    <xf numFmtId="0" fontId="2" fillId="0" borderId="20" xfId="61" applyNumberFormat="1" applyFill="1" applyBorder="1" applyAlignment="1">
      <alignment horizontal="center"/>
      <protection/>
    </xf>
    <xf numFmtId="165" fontId="2" fillId="0" borderId="20" xfId="61" applyNumberFormat="1" applyFill="1" applyBorder="1" applyAlignment="1">
      <alignment horizontal="center"/>
      <protection/>
    </xf>
    <xf numFmtId="2" fontId="2" fillId="40" borderId="20" xfId="61" applyNumberFormat="1" applyFill="1" applyBorder="1" applyAlignment="1">
      <alignment horizontal="center"/>
      <protection/>
    </xf>
    <xf numFmtId="0" fontId="3" fillId="0" borderId="25" xfId="61" applyFont="1" applyBorder="1" applyAlignment="1">
      <alignment wrapText="1"/>
      <protection/>
    </xf>
    <xf numFmtId="11" fontId="2" fillId="0" borderId="0" xfId="61" applyNumberFormat="1" applyBorder="1">
      <alignment/>
      <protection/>
    </xf>
    <xf numFmtId="0" fontId="37" fillId="0" borderId="26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 wrapText="1"/>
    </xf>
    <xf numFmtId="11" fontId="3" fillId="0" borderId="26" xfId="61" applyNumberFormat="1" applyFont="1" applyFill="1" applyBorder="1" applyAlignment="1">
      <alignment horizontal="center"/>
      <protection/>
    </xf>
    <xf numFmtId="11" fontId="3" fillId="0" borderId="27" xfId="61" applyNumberFormat="1" applyFont="1" applyFill="1" applyBorder="1" applyAlignment="1">
      <alignment horizontal="center"/>
      <protection/>
    </xf>
    <xf numFmtId="166" fontId="2" fillId="30" borderId="20" xfId="61" applyNumberFormat="1" applyFill="1" applyBorder="1" applyAlignment="1">
      <alignment horizontal="center"/>
      <protection/>
    </xf>
    <xf numFmtId="11" fontId="2" fillId="41" borderId="0" xfId="61" applyNumberFormat="1" applyFont="1" applyFill="1" applyBorder="1" applyAlignment="1">
      <alignment horizontal="center" vertical="center"/>
      <protection/>
    </xf>
    <xf numFmtId="11" fontId="2" fillId="41" borderId="16" xfId="61" applyNumberFormat="1" applyFont="1" applyFill="1" applyBorder="1" applyAlignment="1">
      <alignment horizontal="center" vertical="center"/>
      <protection/>
    </xf>
    <xf numFmtId="4" fontId="2" fillId="42" borderId="20" xfId="61" applyNumberFormat="1" applyFill="1" applyBorder="1" applyAlignment="1">
      <alignment horizontal="center"/>
      <protection/>
    </xf>
    <xf numFmtId="11" fontId="2" fillId="41" borderId="12" xfId="61" applyNumberFormat="1" applyFill="1" applyBorder="1" applyAlignment="1">
      <alignment horizontal="center" vertical="center" wrapText="1"/>
      <protection/>
    </xf>
    <xf numFmtId="11" fontId="2" fillId="41" borderId="28" xfId="61" applyNumberFormat="1" applyFill="1" applyBorder="1" applyAlignment="1">
      <alignment horizontal="center" vertical="center" wrapText="1"/>
      <protection/>
    </xf>
    <xf numFmtId="0" fontId="37" fillId="35" borderId="21" xfId="58" applyFont="1" applyBorder="1" applyAlignment="1">
      <alignment horizontal="left"/>
    </xf>
    <xf numFmtId="0" fontId="37" fillId="35" borderId="22" xfId="58" applyFont="1" applyBorder="1" applyAlignment="1">
      <alignment horizontal="center"/>
    </xf>
    <xf numFmtId="0" fontId="37" fillId="35" borderId="25" xfId="58" applyFont="1" applyBorder="1" applyAlignment="1">
      <alignment horizontal="left"/>
    </xf>
    <xf numFmtId="0" fontId="37" fillId="35" borderId="0" xfId="58" applyFont="1" applyBorder="1" applyAlignment="1">
      <alignment horizontal="center"/>
    </xf>
    <xf numFmtId="0" fontId="37" fillId="0" borderId="25" xfId="58" applyFont="1" applyFill="1" applyBorder="1" applyAlignment="1">
      <alignment horizontal="left"/>
    </xf>
    <xf numFmtId="0" fontId="37" fillId="0" borderId="0" xfId="58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35" borderId="0" xfId="58" applyFont="1" applyBorder="1" applyAlignment="1">
      <alignment horizontal="center" vertical="center"/>
    </xf>
    <xf numFmtId="0" fontId="37" fillId="35" borderId="29" xfId="58" applyFont="1" applyBorder="1" applyAlignment="1">
      <alignment horizontal="left"/>
    </xf>
    <xf numFmtId="0" fontId="37" fillId="35" borderId="12" xfId="58" applyFont="1" applyBorder="1" applyAlignment="1">
      <alignment horizontal="center"/>
    </xf>
    <xf numFmtId="167" fontId="2" fillId="30" borderId="20" xfId="61" applyNumberFormat="1" applyFill="1" applyBorder="1" applyAlignment="1">
      <alignment horizontal="center"/>
      <protection/>
    </xf>
    <xf numFmtId="2" fontId="2" fillId="42" borderId="20" xfId="61" applyNumberFormat="1" applyFill="1" applyBorder="1" applyAlignment="1">
      <alignment horizontal="center"/>
      <protection/>
    </xf>
    <xf numFmtId="168" fontId="2" fillId="30" borderId="20" xfId="61" applyNumberFormat="1" applyFill="1" applyBorder="1" applyAlignment="1">
      <alignment horizontal="center"/>
      <protection/>
    </xf>
    <xf numFmtId="4" fontId="2" fillId="40" borderId="20" xfId="61" applyNumberFormat="1" applyFill="1" applyBorder="1" applyAlignment="1">
      <alignment horizontal="center"/>
      <protection/>
    </xf>
    <xf numFmtId="0" fontId="2" fillId="0" borderId="30" xfId="61" applyFont="1" applyBorder="1" applyAlignment="1">
      <alignment wrapText="1"/>
      <protection/>
    </xf>
    <xf numFmtId="0" fontId="2" fillId="0" borderId="31" xfId="61" applyFont="1" applyBorder="1" applyAlignment="1">
      <alignment wrapText="1"/>
      <protection/>
    </xf>
    <xf numFmtId="0" fontId="2" fillId="0" borderId="32" xfId="61" applyFont="1" applyBorder="1" applyAlignment="1">
      <alignment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28" xfId="61" applyFont="1" applyBorder="1" applyAlignment="1">
      <alignment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2" fillId="0" borderId="14" xfId="61" applyBorder="1" applyAlignment="1">
      <alignment vertical="center" wrapText="1"/>
      <protection/>
    </xf>
    <xf numFmtId="0" fontId="2" fillId="0" borderId="15" xfId="61" applyBorder="1" applyAlignment="1">
      <alignment vertical="center" wrapText="1"/>
      <protection/>
    </xf>
    <xf numFmtId="0" fontId="2" fillId="35" borderId="14" xfId="61" applyFill="1" applyBorder="1" applyAlignment="1">
      <alignment horizontal="center"/>
      <protection/>
    </xf>
    <xf numFmtId="0" fontId="2" fillId="0" borderId="14" xfId="61" applyBorder="1" applyAlignment="1">
      <alignment/>
      <protection/>
    </xf>
    <xf numFmtId="164" fontId="2" fillId="35" borderId="14" xfId="61" applyNumberFormat="1" applyFill="1" applyBorder="1" applyAlignment="1">
      <alignment horizontal="center"/>
      <protection/>
    </xf>
    <xf numFmtId="0" fontId="2" fillId="0" borderId="36" xfId="61" applyBorder="1" applyAlignment="1">
      <alignment horizontal="center" vertical="center" wrapText="1"/>
      <protection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8" xfId="6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30" xfId="61" applyFont="1" applyBorder="1" applyAlignment="1">
      <alignment vertical="center" wrapText="1"/>
      <protection/>
    </xf>
    <xf numFmtId="0" fontId="2" fillId="0" borderId="31" xfId="61" applyFont="1" applyBorder="1" applyAlignment="1">
      <alignment vertical="center"/>
      <protection/>
    </xf>
    <xf numFmtId="0" fontId="2" fillId="0" borderId="32" xfId="61" applyFont="1" applyBorder="1" applyAlignment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" xfId="58"/>
    <cellStyle name="Non - HAP Non Toxic" xfId="59"/>
    <cellStyle name="Non HAP Toxic" xfId="60"/>
    <cellStyle name="Normal 2" xfId="61"/>
    <cellStyle name="Normal_Sheet1" xfId="62"/>
    <cellStyle name="Note" xfId="63"/>
    <cellStyle name="Old SS" xfId="64"/>
    <cellStyle name="Output" xfId="65"/>
    <cellStyle name="Percent" xfId="66"/>
    <cellStyle name="SS not for HEARTS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26.7109375" style="2" customWidth="1"/>
    <col min="2" max="2" width="10.8515625" style="17" customWidth="1"/>
    <col min="3" max="3" width="10.8515625" style="2" customWidth="1"/>
    <col min="4" max="5" width="11.00390625" style="2" customWidth="1"/>
    <col min="6" max="6" width="10.8515625" style="2" customWidth="1"/>
    <col min="7" max="7" width="19.28125" style="2" customWidth="1"/>
    <col min="8" max="8" width="9.8515625" style="2" customWidth="1"/>
    <col min="9" max="9" width="8.8515625" style="2" customWidth="1"/>
    <col min="10" max="10" width="39.57421875" style="2" customWidth="1"/>
    <col min="11" max="16384" width="8.8515625" style="2" customWidth="1"/>
  </cols>
  <sheetData>
    <row r="1" spans="1:10" ht="28.5" customHeight="1" thickBot="1">
      <c r="A1" s="26" t="s">
        <v>22</v>
      </c>
      <c r="B1" s="69" t="s">
        <v>35</v>
      </c>
      <c r="C1" s="70"/>
      <c r="D1" s="70"/>
      <c r="E1" s="70"/>
      <c r="F1" s="70"/>
      <c r="G1" s="71"/>
      <c r="I1" s="27"/>
      <c r="J1" s="27"/>
    </row>
    <row r="2" spans="1:10" ht="52.5" customHeight="1" thickBot="1">
      <c r="A2" s="3" t="s">
        <v>23</v>
      </c>
      <c r="B2" s="72" t="s">
        <v>49</v>
      </c>
      <c r="C2" s="73"/>
      <c r="D2" s="73"/>
      <c r="E2" s="73"/>
      <c r="F2" s="73"/>
      <c r="G2" s="74"/>
      <c r="I2" s="27"/>
      <c r="J2" s="19"/>
    </row>
    <row r="3" spans="1:10" ht="13.5" thickBot="1">
      <c r="A3" s="4" t="s">
        <v>24</v>
      </c>
      <c r="B3" s="75" t="s">
        <v>25</v>
      </c>
      <c r="C3" s="76"/>
      <c r="D3" s="5" t="s">
        <v>26</v>
      </c>
      <c r="E3" s="77">
        <v>41991</v>
      </c>
      <c r="F3" s="77"/>
      <c r="G3" s="6"/>
      <c r="I3" s="27"/>
      <c r="J3" s="19"/>
    </row>
    <row r="4" spans="1:10" ht="12.75" customHeight="1">
      <c r="A4" s="8" t="s">
        <v>27</v>
      </c>
      <c r="B4" s="9"/>
      <c r="C4" s="9"/>
      <c r="D4" s="9"/>
      <c r="F4" s="10"/>
      <c r="G4" s="7"/>
      <c r="I4" s="27"/>
      <c r="J4" s="19"/>
    </row>
    <row r="5" spans="1:10" ht="12.75" customHeight="1">
      <c r="A5" s="8" t="s">
        <v>28</v>
      </c>
      <c r="B5" s="9"/>
      <c r="C5" s="9"/>
      <c r="D5" s="9"/>
      <c r="F5" s="10"/>
      <c r="G5" s="7"/>
      <c r="I5" s="27"/>
      <c r="J5" s="27"/>
    </row>
    <row r="6" spans="1:10" ht="12.75" customHeight="1" thickBot="1">
      <c r="A6" s="11" t="s">
        <v>29</v>
      </c>
      <c r="B6" s="12"/>
      <c r="C6" s="12"/>
      <c r="D6" s="12"/>
      <c r="E6" s="13"/>
      <c r="F6" s="13"/>
      <c r="G6" s="14"/>
      <c r="H6" s="10"/>
      <c r="I6" s="27"/>
      <c r="J6" s="19"/>
    </row>
    <row r="7" spans="1:7" ht="18" thickBot="1" thickTop="1">
      <c r="A7" s="31" t="s">
        <v>30</v>
      </c>
      <c r="B7" s="32" t="s">
        <v>37</v>
      </c>
      <c r="C7" s="32" t="s">
        <v>38</v>
      </c>
      <c r="D7" s="66" t="s">
        <v>31</v>
      </c>
      <c r="E7" s="67"/>
      <c r="F7" s="67"/>
      <c r="G7" s="68"/>
    </row>
    <row r="8" spans="1:7" ht="21" customHeight="1" thickBot="1">
      <c r="A8" s="15" t="s">
        <v>36</v>
      </c>
      <c r="B8" s="61">
        <v>0.8</v>
      </c>
      <c r="C8" s="42">
        <v>2000</v>
      </c>
      <c r="D8" s="78" t="s">
        <v>50</v>
      </c>
      <c r="E8" s="79"/>
      <c r="F8" s="79"/>
      <c r="G8" s="80"/>
    </row>
    <row r="9" spans="1:7" ht="16.5" customHeight="1" thickBot="1">
      <c r="A9" s="15"/>
      <c r="B9" s="28" t="s">
        <v>39</v>
      </c>
      <c r="C9" s="33"/>
      <c r="D9" s="81"/>
      <c r="E9" s="82"/>
      <c r="F9" s="82"/>
      <c r="G9" s="83"/>
    </row>
    <row r="10" spans="1:7" ht="21" customHeight="1" thickBot="1">
      <c r="A10" s="16" t="s">
        <v>42</v>
      </c>
      <c r="B10" s="59">
        <v>0.7</v>
      </c>
      <c r="C10" s="33"/>
      <c r="D10" s="84"/>
      <c r="E10" s="82"/>
      <c r="F10" s="82"/>
      <c r="G10" s="83"/>
    </row>
    <row r="11" spans="1:7" ht="21" customHeight="1" thickBot="1">
      <c r="A11" s="16"/>
      <c r="B11" s="34" t="s">
        <v>43</v>
      </c>
      <c r="C11" s="33" t="s">
        <v>44</v>
      </c>
      <c r="D11" s="84"/>
      <c r="E11" s="82"/>
      <c r="F11" s="82"/>
      <c r="G11" s="83"/>
    </row>
    <row r="12" spans="1:7" ht="16.5" customHeight="1" thickBot="1">
      <c r="A12" s="16" t="s">
        <v>40</v>
      </c>
      <c r="B12" s="35">
        <f>B8*B10</f>
        <v>0.5599999999999999</v>
      </c>
      <c r="C12" s="62">
        <f>C8*B10</f>
        <v>1400</v>
      </c>
      <c r="D12" s="84"/>
      <c r="E12" s="82"/>
      <c r="F12" s="82"/>
      <c r="G12" s="83"/>
    </row>
    <row r="13" spans="1:7" ht="24" customHeight="1" thickBot="1">
      <c r="A13" s="16" t="s">
        <v>41</v>
      </c>
      <c r="B13" s="60">
        <v>0.56</v>
      </c>
      <c r="C13" s="45">
        <v>1400</v>
      </c>
      <c r="D13" s="85"/>
      <c r="E13" s="86"/>
      <c r="F13" s="86"/>
      <c r="G13" s="87"/>
    </row>
    <row r="14" spans="1:5" ht="39">
      <c r="A14" s="38" t="s">
        <v>45</v>
      </c>
      <c r="B14" s="38" t="s">
        <v>17</v>
      </c>
      <c r="C14" s="39" t="s">
        <v>47</v>
      </c>
      <c r="D14" s="40" t="s">
        <v>32</v>
      </c>
      <c r="E14" s="41" t="s">
        <v>33</v>
      </c>
    </row>
    <row r="15" spans="1:5" ht="12.75">
      <c r="A15" s="48" t="s">
        <v>2</v>
      </c>
      <c r="B15" s="49">
        <v>7429905</v>
      </c>
      <c r="C15" s="29">
        <v>0.000109999999999999</v>
      </c>
      <c r="D15" s="43">
        <f>$B$13*C15</f>
        <v>6.159999999999945E-05</v>
      </c>
      <c r="E15" s="44">
        <f>$C$13*C15</f>
        <v>0.1539999999999986</v>
      </c>
    </row>
    <row r="16" spans="1:5" ht="12.75">
      <c r="A16" s="50" t="s">
        <v>3</v>
      </c>
      <c r="B16" s="51">
        <v>7440360</v>
      </c>
      <c r="C16" s="30">
        <v>1.99999999999999E-05</v>
      </c>
      <c r="D16" s="43">
        <f aca="true" t="shared" si="0" ref="D16:D35">$B$13*C16</f>
        <v>1.1199999999999945E-05</v>
      </c>
      <c r="E16" s="44">
        <f aca="true" t="shared" si="1" ref="E16:E35">$C$13*C16</f>
        <v>0.02799999999999986</v>
      </c>
    </row>
    <row r="17" spans="1:5" ht="12.75">
      <c r="A17" s="52" t="s">
        <v>4</v>
      </c>
      <c r="B17" s="53">
        <v>7440382</v>
      </c>
      <c r="C17" s="30">
        <v>0.00023</v>
      </c>
      <c r="D17" s="43">
        <f t="shared" si="0"/>
        <v>0.00012880000000000001</v>
      </c>
      <c r="E17" s="44">
        <f t="shared" si="1"/>
        <v>0.322</v>
      </c>
    </row>
    <row r="18" spans="1:5" ht="12.75">
      <c r="A18" s="50" t="s">
        <v>5</v>
      </c>
      <c r="B18" s="51">
        <v>7440393</v>
      </c>
      <c r="C18" s="30">
        <v>2.9999999999999903E-05</v>
      </c>
      <c r="D18" s="43">
        <f t="shared" si="0"/>
        <v>1.6799999999999948E-05</v>
      </c>
      <c r="E18" s="44">
        <f t="shared" si="1"/>
        <v>0.041999999999999864</v>
      </c>
    </row>
    <row r="19" spans="1:5" ht="12.75">
      <c r="A19" s="54" t="s">
        <v>16</v>
      </c>
      <c r="B19" s="55">
        <v>7440417</v>
      </c>
      <c r="C19" s="30">
        <v>2.9999999999999903E-05</v>
      </c>
      <c r="D19" s="43">
        <f t="shared" si="0"/>
        <v>1.6799999999999948E-05</v>
      </c>
      <c r="E19" s="44">
        <f t="shared" si="1"/>
        <v>0.041999999999999864</v>
      </c>
    </row>
    <row r="20" spans="1:5" ht="12.75">
      <c r="A20" s="50" t="s">
        <v>20</v>
      </c>
      <c r="B20" s="51">
        <v>7726956</v>
      </c>
      <c r="C20" s="30">
        <v>3.9999999999999895E-05</v>
      </c>
      <c r="D20" s="43">
        <f t="shared" si="0"/>
        <v>2.2399999999999945E-05</v>
      </c>
      <c r="E20" s="44">
        <f t="shared" si="1"/>
        <v>0.055999999999999855</v>
      </c>
    </row>
    <row r="21" spans="1:5" ht="12.75">
      <c r="A21" s="54" t="s">
        <v>6</v>
      </c>
      <c r="B21" s="55">
        <v>7440439</v>
      </c>
      <c r="C21" s="30">
        <v>2.9999999999999903E-05</v>
      </c>
      <c r="D21" s="43">
        <f t="shared" si="0"/>
        <v>1.6799999999999948E-05</v>
      </c>
      <c r="E21" s="44">
        <f t="shared" si="1"/>
        <v>0.041999999999999864</v>
      </c>
    </row>
    <row r="22" spans="1:5" ht="12.75">
      <c r="A22" s="54" t="s">
        <v>18</v>
      </c>
      <c r="B22" s="55">
        <v>7782505</v>
      </c>
      <c r="C22" s="30">
        <v>0.000159999999999999</v>
      </c>
      <c r="D22" s="43">
        <f t="shared" si="0"/>
        <v>8.959999999999945E-05</v>
      </c>
      <c r="E22" s="44">
        <f t="shared" si="1"/>
        <v>0.22399999999999862</v>
      </c>
    </row>
    <row r="23" spans="1:5" ht="12.75">
      <c r="A23" s="50" t="s">
        <v>7</v>
      </c>
      <c r="B23" s="51">
        <v>7440473</v>
      </c>
      <c r="C23" s="30">
        <v>0.00215</v>
      </c>
      <c r="D23" s="43">
        <f t="shared" si="0"/>
        <v>0.0012040000000000002</v>
      </c>
      <c r="E23" s="44">
        <f t="shared" si="1"/>
        <v>3.01</v>
      </c>
    </row>
    <row r="24" spans="1:5" ht="12.75">
      <c r="A24" s="50" t="s">
        <v>0</v>
      </c>
      <c r="B24" s="51">
        <v>7440484</v>
      </c>
      <c r="C24" s="30">
        <v>0.000199999999999999</v>
      </c>
      <c r="D24" s="43">
        <f t="shared" si="0"/>
        <v>0.00011199999999999946</v>
      </c>
      <c r="E24" s="44">
        <f t="shared" si="1"/>
        <v>0.2799999999999986</v>
      </c>
    </row>
    <row r="25" spans="1:5" ht="12.75">
      <c r="A25" s="54" t="s">
        <v>1</v>
      </c>
      <c r="B25" s="55">
        <v>7440508</v>
      </c>
      <c r="C25" s="30">
        <v>9.999999999999989E-06</v>
      </c>
      <c r="D25" s="43">
        <f t="shared" si="0"/>
        <v>5.599999999999995E-06</v>
      </c>
      <c r="E25" s="44">
        <f t="shared" si="1"/>
        <v>0.013999999999999985</v>
      </c>
    </row>
    <row r="26" spans="1:5" ht="12.75">
      <c r="A26" s="54" t="s">
        <v>19</v>
      </c>
      <c r="B26" s="55">
        <v>18540299</v>
      </c>
      <c r="C26" s="30">
        <v>0.00010750000000000001</v>
      </c>
      <c r="D26" s="43">
        <f t="shared" si="0"/>
        <v>6.020000000000001E-05</v>
      </c>
      <c r="E26" s="44">
        <f t="shared" si="1"/>
        <v>0.15050000000000002</v>
      </c>
    </row>
    <row r="27" spans="1:5" ht="12.75">
      <c r="A27" s="54" t="s">
        <v>8</v>
      </c>
      <c r="B27" s="55">
        <v>7439921</v>
      </c>
      <c r="C27" s="30">
        <v>0.0019499999999999902</v>
      </c>
      <c r="D27" s="43">
        <f t="shared" si="0"/>
        <v>0.0010919999999999947</v>
      </c>
      <c r="E27" s="44">
        <f t="shared" si="1"/>
        <v>2.729999999999986</v>
      </c>
    </row>
    <row r="28" spans="1:5" ht="12.75">
      <c r="A28" s="54" t="s">
        <v>9</v>
      </c>
      <c r="B28" s="55">
        <v>7439965</v>
      </c>
      <c r="C28" s="30">
        <v>2.9999999999999903E-05</v>
      </c>
      <c r="D28" s="43">
        <f t="shared" si="0"/>
        <v>1.6799999999999948E-05</v>
      </c>
      <c r="E28" s="44">
        <f t="shared" si="1"/>
        <v>0.041999999999999864</v>
      </c>
    </row>
    <row r="29" spans="1:5" ht="12.75">
      <c r="A29" s="54" t="s">
        <v>10</v>
      </c>
      <c r="B29" s="55">
        <v>7440020</v>
      </c>
      <c r="C29" s="30">
        <v>3.9999999999999895E-05</v>
      </c>
      <c r="D29" s="43">
        <f t="shared" si="0"/>
        <v>2.2399999999999945E-05</v>
      </c>
      <c r="E29" s="44">
        <f t="shared" si="1"/>
        <v>0.055999999999999855</v>
      </c>
    </row>
    <row r="30" spans="1:5" ht="12.75">
      <c r="A30" s="50" t="s">
        <v>11</v>
      </c>
      <c r="B30" s="51">
        <v>7723140</v>
      </c>
      <c r="C30" s="30">
        <v>0.00024999999999999903</v>
      </c>
      <c r="D30" s="43">
        <f t="shared" si="0"/>
        <v>0.00013999999999999947</v>
      </c>
      <c r="E30" s="44">
        <f t="shared" si="1"/>
        <v>0.34999999999999865</v>
      </c>
    </row>
    <row r="31" spans="1:5" ht="12.75">
      <c r="A31" s="52" t="s">
        <v>12</v>
      </c>
      <c r="B31" s="53">
        <v>7782492</v>
      </c>
      <c r="C31" s="30">
        <v>0.00013999999999999898</v>
      </c>
      <c r="D31" s="43">
        <f t="shared" si="0"/>
        <v>7.839999999999944E-05</v>
      </c>
      <c r="E31" s="44">
        <f t="shared" si="1"/>
        <v>0.1959999999999986</v>
      </c>
    </row>
    <row r="32" spans="1:5" ht="12.75">
      <c r="A32" s="50" t="s">
        <v>13</v>
      </c>
      <c r="B32" s="56">
        <v>7440224</v>
      </c>
      <c r="C32" s="30">
        <v>9.999999999999989E-06</v>
      </c>
      <c r="D32" s="43">
        <f t="shared" si="0"/>
        <v>5.599999999999995E-06</v>
      </c>
      <c r="E32" s="44">
        <f t="shared" si="1"/>
        <v>0.013999999999999985</v>
      </c>
    </row>
    <row r="33" spans="1:5" ht="12.75">
      <c r="A33" s="50" t="s">
        <v>21</v>
      </c>
      <c r="B33" s="51">
        <v>9960</v>
      </c>
      <c r="C33" s="30">
        <v>0.488999999999999</v>
      </c>
      <c r="D33" s="43">
        <f t="shared" si="0"/>
        <v>0.2738399999999995</v>
      </c>
      <c r="E33" s="44">
        <f t="shared" si="1"/>
        <v>684.5999999999985</v>
      </c>
    </row>
    <row r="34" spans="1:5" ht="12.75">
      <c r="A34" s="50" t="s">
        <v>14</v>
      </c>
      <c r="B34" s="56">
        <v>7440622</v>
      </c>
      <c r="C34" s="30">
        <v>5.99999999999999E-05</v>
      </c>
      <c r="D34" s="43">
        <f t="shared" si="0"/>
        <v>3.359999999999995E-05</v>
      </c>
      <c r="E34" s="44">
        <f t="shared" si="1"/>
        <v>0.08399999999999987</v>
      </c>
    </row>
    <row r="35" spans="1:7" ht="13.5" thickBot="1">
      <c r="A35" s="57" t="s">
        <v>15</v>
      </c>
      <c r="B35" s="58">
        <v>7440666</v>
      </c>
      <c r="C35" s="1">
        <v>0.000219999999999999</v>
      </c>
      <c r="D35" s="46">
        <f t="shared" si="0"/>
        <v>0.00012319999999999944</v>
      </c>
      <c r="E35" s="47">
        <f t="shared" si="1"/>
        <v>0.3079999999999986</v>
      </c>
      <c r="F35" s="20"/>
      <c r="G35" s="20"/>
    </row>
    <row r="36" spans="1:10" ht="12.75">
      <c r="A36" s="36"/>
      <c r="B36" s="18"/>
      <c r="C36" s="37"/>
      <c r="D36" s="37"/>
      <c r="E36" s="37"/>
      <c r="F36" s="37"/>
      <c r="G36" s="37"/>
      <c r="H36" s="10"/>
      <c r="I36" s="10"/>
      <c r="J36" s="10"/>
    </row>
    <row r="37" spans="1:10" ht="12.75">
      <c r="A37" s="21" t="s">
        <v>34</v>
      </c>
      <c r="B37" s="22"/>
      <c r="C37" s="23"/>
      <c r="D37" s="23"/>
      <c r="E37" s="23"/>
      <c r="F37" s="23"/>
      <c r="G37" s="23"/>
      <c r="H37" s="24"/>
      <c r="I37" s="24"/>
      <c r="J37" s="25"/>
    </row>
    <row r="38" spans="1:10" ht="18.75" customHeight="1">
      <c r="A38" s="88" t="s">
        <v>48</v>
      </c>
      <c r="B38" s="89"/>
      <c r="C38" s="89"/>
      <c r="D38" s="89"/>
      <c r="E38" s="89"/>
      <c r="F38" s="89"/>
      <c r="G38" s="89"/>
      <c r="H38" s="89"/>
      <c r="I38" s="89"/>
      <c r="J38" s="90"/>
    </row>
    <row r="39" spans="1:10" ht="12.75">
      <c r="A39" s="63" t="s">
        <v>46</v>
      </c>
      <c r="B39" s="64"/>
      <c r="C39" s="64"/>
      <c r="D39" s="64"/>
      <c r="E39" s="64"/>
      <c r="F39" s="64"/>
      <c r="G39" s="64"/>
      <c r="H39" s="64"/>
      <c r="I39" s="64"/>
      <c r="J39" s="65"/>
    </row>
  </sheetData>
  <sheetProtection/>
  <mergeCells count="8">
    <mergeCell ref="A38:J38"/>
    <mergeCell ref="A39:J39"/>
    <mergeCell ref="D7:G7"/>
    <mergeCell ref="D8:G13"/>
    <mergeCell ref="B1:G1"/>
    <mergeCell ref="B2:G2"/>
    <mergeCell ref="B3:C3"/>
    <mergeCell ref="E3:F3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2014-01-31T21:22:20Z</dcterms:created>
  <dcterms:modified xsi:type="dcterms:W3CDTF">2014-12-18T19:14:56Z</dcterms:modified>
  <cp:category/>
  <cp:version/>
  <cp:contentType/>
  <cp:contentStatus/>
</cp:coreProperties>
</file>