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22575" windowHeight="8850" tabRatio="746" activeTab="0"/>
  </bookViews>
  <sheets>
    <sheet name="Steam Gen NG" sheetId="1" r:id="rId1"/>
    <sheet name="Steam Gen NG CVRG" sheetId="2" r:id="rId2"/>
    <sheet name="Steam Gen ROil" sheetId="3" r:id="rId3"/>
    <sheet name="Steam Gen RG" sheetId="4" r:id="rId4"/>
  </sheets>
  <definedNames>
    <definedName name="_xlnm.Print_Area" localSheetId="0">'Steam Gen NG'!$A$1:$H$61</definedName>
    <definedName name="_xlnm.Print_Area" localSheetId="1">'Steam Gen NG CVRG'!$A$1:$H$45</definedName>
    <definedName name="_xlnm.Print_Area" localSheetId="3">'Steam Gen RG'!$A$1:$H$53</definedName>
    <definedName name="_xlnm.Print_Area" localSheetId="2">'Steam Gen ROil'!$A$1:$H$83</definedName>
  </definedNames>
  <calcPr fullCalcOnLoad="1"/>
</workbook>
</file>

<file path=xl/comments1.xml><?xml version="1.0" encoding="utf-8"?>
<comments xmlns="http://schemas.openxmlformats.org/spreadsheetml/2006/main">
  <authors>
    <author>Matthew Cegielski</author>
  </authors>
  <commentList>
    <comment ref="C10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Bold are Max values from Table D-20a pg. D-51</t>
        </r>
      </text>
    </comment>
  </commentList>
</comments>
</file>

<file path=xl/comments2.xml><?xml version="1.0" encoding="utf-8"?>
<comments xmlns="http://schemas.openxmlformats.org/spreadsheetml/2006/main">
  <authors>
    <author>Matthew Cegielski</author>
  </authors>
  <commentList>
    <comment ref="C11" authorId="0">
      <text>
        <r>
          <rPr>
            <b/>
            <sz val="9"/>
            <rFont val="Tahoma"/>
            <family val="2"/>
          </rPr>
          <t>Matthew Cegielski:</t>
        </r>
        <r>
          <rPr>
            <sz val="9"/>
            <rFont val="Tahoma"/>
            <family val="2"/>
          </rPr>
          <t xml:space="preserve">
Bold are Max values from Table D-21a pg. D-52</t>
        </r>
      </text>
    </comment>
  </commentList>
</comments>
</file>

<file path=xl/sharedStrings.xml><?xml version="1.0" encoding="utf-8"?>
<sst xmlns="http://schemas.openxmlformats.org/spreadsheetml/2006/main" count="268" uniqueCount="118">
  <si>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</si>
  <si>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</si>
  <si>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</si>
  <si>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</si>
  <si>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</si>
  <si>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</si>
  <si>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</si>
  <si>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</si>
  <si>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</si>
  <si>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</si>
  <si>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</si>
  <si>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</si>
  <si>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</si>
  <si>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</si>
  <si>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Formaldehyde</t>
  </si>
  <si>
    <t>Lead</t>
  </si>
  <si>
    <t>Manganese</t>
  </si>
  <si>
    <t>Mercury</t>
  </si>
  <si>
    <t>Selenium</t>
  </si>
  <si>
    <t>Toluene</t>
  </si>
  <si>
    <t>Fluoranthene</t>
  </si>
  <si>
    <t>Fluorene</t>
  </si>
  <si>
    <t>Phenanthrene</t>
  </si>
  <si>
    <t>Phosphorus</t>
  </si>
  <si>
    <t>Pyrene</t>
  </si>
  <si>
    <t>Zinc</t>
  </si>
  <si>
    <t>Usage Rate</t>
  </si>
  <si>
    <t>1,3-Butadiene</t>
  </si>
  <si>
    <t>Ethylbenzene</t>
  </si>
  <si>
    <t>Hydrogen sulfide</t>
  </si>
  <si>
    <t>Indeno(1,2,3-cd)pyrene</t>
  </si>
  <si>
    <t>2-Methylnaphthalene</t>
  </si>
  <si>
    <t>Naphthalene</t>
  </si>
  <si>
    <t>Nickel</t>
  </si>
  <si>
    <t>Perylene</t>
  </si>
  <si>
    <t>Phenol</t>
  </si>
  <si>
    <t>Propylene</t>
  </si>
  <si>
    <t>Xylene (total)</t>
  </si>
  <si>
    <t>Natural Gas Emission Factor lbs/MMscf*</t>
  </si>
  <si>
    <t>Oil Emission Factor lbs/1,000 Gal*</t>
  </si>
  <si>
    <t xml:space="preserve"> 1,000 gal/hr</t>
  </si>
  <si>
    <t xml:space="preserve"> 1,000 gal/yr</t>
  </si>
  <si>
    <t xml:space="preserve">Acenaphthene </t>
  </si>
  <si>
    <t xml:space="preserve">Acenaphthylene </t>
  </si>
  <si>
    <t xml:space="preserve">Acetaldehyde </t>
  </si>
  <si>
    <t xml:space="preserve">Acrolein </t>
  </si>
  <si>
    <t xml:space="preserve">Anthracene </t>
  </si>
  <si>
    <t xml:space="preserve">Antimony </t>
  </si>
  <si>
    <t xml:space="preserve">Arsenic </t>
  </si>
  <si>
    <t xml:space="preserve">Barium </t>
  </si>
  <si>
    <t xml:space="preserve">Benzene </t>
  </si>
  <si>
    <t xml:space="preserve">Benzo(a)pyrene </t>
  </si>
  <si>
    <t xml:space="preserve">Benzo(b)fluoranthene </t>
  </si>
  <si>
    <t xml:space="preserve">Benzo(e)pyrene </t>
  </si>
  <si>
    <t xml:space="preserve">Benzo(g,h,i)perylene </t>
  </si>
  <si>
    <t xml:space="preserve">Benzo(k)fluoranthene </t>
  </si>
  <si>
    <t xml:space="preserve">Beryllium </t>
  </si>
  <si>
    <t xml:space="preserve">Cadmium </t>
  </si>
  <si>
    <t xml:space="preserve">Chloroform </t>
  </si>
  <si>
    <t xml:space="preserve">Chromium (total) </t>
  </si>
  <si>
    <t xml:space="preserve">Chrysene </t>
  </si>
  <si>
    <t xml:space="preserve">Cobalt </t>
  </si>
  <si>
    <t xml:space="preserve">Copper </t>
  </si>
  <si>
    <t xml:space="preserve">Dibenz(a,h)anthracene </t>
  </si>
  <si>
    <t xml:space="preserve">Dichlorobenzene </t>
  </si>
  <si>
    <t>7,12-Dimethylbenz(a) anthracene</t>
  </si>
  <si>
    <t>Ethane</t>
  </si>
  <si>
    <t>Fluoride</t>
  </si>
  <si>
    <t>Hexane</t>
  </si>
  <si>
    <t>3-Methylchloranthrene</t>
  </si>
  <si>
    <t>Molybdenum</t>
  </si>
  <si>
    <t>Pentane</t>
  </si>
  <si>
    <t>Propane</t>
  </si>
  <si>
    <t>Vanadium</t>
  </si>
  <si>
    <t>Methyl Chloroform</t>
  </si>
  <si>
    <t xml:space="preserve">Benz(a)anthracene </t>
  </si>
  <si>
    <t>* The emission factors were taken from the API and WSPA emission source tests (Hansell and England, 1998) see page 4-18 Table 4-4  in (Review Draft) December 2009 Emission Estimation Protocol for Petroleum Refineries</t>
  </si>
  <si>
    <t>Petroleum Steam Generators-Refinery Gas</t>
  </si>
  <si>
    <t>Use this spreadsheet for Petroleum Steam Generators fueled by Refinery Gas. Entries required in yellow areas, output in grey areas.</t>
  </si>
  <si>
    <t>MMscf /yr</t>
  </si>
  <si>
    <t>MMscf /hr</t>
  </si>
  <si>
    <t>Use this spreadsheet for Petroleum Steam Generators fueled by Natural Gas and Casing Vapor Recovery Gas. Entries required in yellow areas, output in grey areas.</t>
  </si>
  <si>
    <t>Petroleum Steam Generators-Natural Gas and Casing Vapor Recovery Gas</t>
  </si>
  <si>
    <t>Refinery Gas Emission Factor lbs/MMscf*</t>
  </si>
  <si>
    <t>Natural Gas and Casing Vapor Recovery Gas Emission Factor lbs/MMscf*</t>
  </si>
  <si>
    <t>Petroleum Steam Generators-Natural Gas</t>
  </si>
  <si>
    <t>Use this spreadsheet for Petroleum Steam Generators fueled by Natural Gas. Entries required in yellow areas, output in grey areas.</t>
  </si>
  <si>
    <t xml:space="preserve">Substance </t>
  </si>
  <si>
    <t>Substance  F (Furan) D (Dioxin)</t>
  </si>
  <si>
    <t>Compounds Tested      Non-HAP Non Toxic</t>
  </si>
  <si>
    <t>Emission Factor lbs/MMscf</t>
  </si>
  <si>
    <t>Hexavalent Chromium</t>
  </si>
  <si>
    <t>Petroleum Steam Generators-Residual Oil</t>
  </si>
  <si>
    <t>Use this spreadsheet for Petroleum Steam Generators fueled by Residual Oil (Primarily Fuel Oil No. 6). Entries required in yellow areas, output in grey areas.</t>
  </si>
  <si>
    <t xml:space="preserve">* The emission factors were taken from the API and WSPA emission source tests (Hansell and England, 1998) see page 4-18 Table 4-4  in (Review Draft) December 2009 Emission Estimation Protocol for Petroleum Refineries (note reference c, emission factors specifically for steam generators, even though table states boilers, max value taken from appendix table D-20A) </t>
  </si>
  <si>
    <t xml:space="preserve">* The emission factors were taken from the API and WSPA emission source tests (Hansell and England, 1998) see page 4-18 Table 4-4  in (Review Draft) December 2009 Emission Estimation Protocol for Petroleum Refineries (note reference c, emission factors specifically for steam generators, even though table states boilers,max value taken from appendix table D-21A) </t>
  </si>
  <si>
    <t>* The emission factors were taken from the API and WSPA emission source tests (Hansell and England, 1998) see page 4-18 Table 4-4  in (Review Draft) December 2009 Emission Estimation Protocol for Petroleum Refineries (max values taken from appendix table D-4A).</t>
  </si>
  <si>
    <t>Furan: 8F</t>
  </si>
  <si>
    <t>Dioxin: 8D</t>
  </si>
  <si>
    <t>Furan: 7F 1234678</t>
  </si>
  <si>
    <t>Dioxin: 7D 1234678</t>
  </si>
  <si>
    <t>Furan: 7F 1234789</t>
  </si>
  <si>
    <t>Furan: 6F 123478</t>
  </si>
  <si>
    <t>Dioxin: 6D 123478</t>
  </si>
  <si>
    <t>Furan: 6F 123678</t>
  </si>
  <si>
    <t>Dioxin: 6D 123678</t>
  </si>
  <si>
    <t>Furan: 5F 12378</t>
  </si>
  <si>
    <t>Furan: 6F 123789</t>
  </si>
  <si>
    <t>Dioxin: 6D 123789</t>
  </si>
  <si>
    <t>Dioxin: 5D 12378</t>
  </si>
  <si>
    <t>Furan: 6F 234678</t>
  </si>
  <si>
    <t>Furan: 5F 23478</t>
  </si>
  <si>
    <t>Furan: 4F 2378</t>
  </si>
  <si>
    <t>Dioxin: 4D 2378</t>
  </si>
  <si>
    <t>Pollutants required for toxic reporting: TACs w/o Risk Factor.   Current as of update date.</t>
  </si>
  <si>
    <t xml:space="preserve">Emissions are calculated by the multiplication of Usage Rates and Emission Factors. </t>
  </si>
  <si>
    <t>Emissions are calculated by the multiplication of Usage Rates and Emission Factors. Units are in 1,000 gallons.</t>
  </si>
  <si>
    <t>Non - Toxics Current as of update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</si>
</sst>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11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4" borderId="21" xfId="0" applyFont="1" applyFill="1" applyBorder="1" applyAlignment="1">
      <alignment horizontal="center" wrapText="1"/>
    </xf>
    <xf numFmtId="11" fontId="0" fillId="33" borderId="2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0" borderId="21" xfId="0" applyNumberFormat="1" applyFill="1" applyBorder="1" applyAlignment="1">
      <alignment horizontal="center"/>
    </xf>
    <xf numFmtId="11" fontId="0" fillId="35" borderId="21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7" xfId="0" applyNumberFormat="1" applyFill="1" applyBorder="1" applyAlignment="1">
      <alignment horizontal="center"/>
    </xf>
    <xf numFmtId="11" fontId="0" fillId="0" borderId="24" xfId="0" applyNumberFormat="1" applyFill="1" applyBorder="1" applyAlignment="1">
      <alignment horizontal="center"/>
    </xf>
    <xf numFmtId="11" fontId="0" fillId="0" borderId="25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36" borderId="15" xfId="0" applyFont="1" applyFill="1" applyBorder="1" applyAlignment="1">
      <alignment wrapText="1"/>
    </xf>
    <xf numFmtId="0" fontId="0" fillId="36" borderId="26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27" xfId="0" applyFont="1" applyFill="1" applyBorder="1" applyAlignment="1">
      <alignment horizontal="center" wrapText="1"/>
    </xf>
    <xf numFmtId="176" fontId="0" fillId="33" borderId="20" xfId="0" applyNumberFormat="1" applyFill="1" applyBorder="1" applyAlignment="1">
      <alignment horizontal="center"/>
    </xf>
    <xf numFmtId="11" fontId="3" fillId="0" borderId="16" xfId="0" applyNumberFormat="1" applyFont="1" applyFill="1" applyBorder="1" applyAlignment="1">
      <alignment horizontal="center" vertical="center" wrapText="1"/>
    </xf>
    <xf numFmtId="11" fontId="3" fillId="0" borderId="0" xfId="0" applyNumberFormat="1" applyFont="1" applyFill="1" applyBorder="1" applyAlignment="1">
      <alignment horizontal="center" vertical="center" wrapText="1"/>
    </xf>
    <xf numFmtId="11" fontId="3" fillId="0" borderId="21" xfId="0" applyNumberFormat="1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 wrapText="1"/>
    </xf>
    <xf numFmtId="11" fontId="0" fillId="0" borderId="0" xfId="0" applyNumberFormat="1" applyFont="1" applyBorder="1" applyAlignment="1">
      <alignment horizontal="center" vertical="center" wrapText="1"/>
    </xf>
    <xf numFmtId="11" fontId="0" fillId="0" borderId="16" xfId="0" applyNumberFormat="1" applyFont="1" applyBorder="1" applyAlignment="1">
      <alignment horizontal="center" vertical="center" wrapText="1"/>
    </xf>
    <xf numFmtId="11" fontId="0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34" borderId="41" xfId="0" applyFont="1" applyFill="1" applyBorder="1" applyAlignment="1">
      <alignment wrapText="1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6" borderId="41" xfId="0" applyFont="1" applyFill="1" applyBorder="1" applyAlignment="1">
      <alignment wrapText="1"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44" xfId="0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2.57421875" style="0" customWidth="1"/>
    <col min="2" max="2" width="12.7109375" style="5" customWidth="1"/>
    <col min="3" max="7" width="12.7109375" style="0" customWidth="1"/>
  </cols>
  <sheetData>
    <row r="1" spans="1:18" ht="18.75" thickBot="1">
      <c r="A1" s="20" t="s">
        <v>10</v>
      </c>
      <c r="B1" s="58" t="s">
        <v>85</v>
      </c>
      <c r="C1" s="59"/>
      <c r="D1" s="59"/>
      <c r="E1" s="59"/>
      <c r="F1" s="59"/>
      <c r="G1" s="60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30" customHeight="1" thickBot="1">
      <c r="A2" s="19" t="s">
        <v>6</v>
      </c>
      <c r="B2" s="116" t="s">
        <v>86</v>
      </c>
      <c r="C2" s="117"/>
      <c r="D2" s="117"/>
      <c r="E2" s="117"/>
      <c r="F2" s="117"/>
      <c r="G2" s="11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3.5" thickBot="1">
      <c r="A3" s="6" t="s">
        <v>11</v>
      </c>
      <c r="B3" s="74" t="s">
        <v>8</v>
      </c>
      <c r="C3" s="75"/>
      <c r="D3" s="7" t="s">
        <v>7</v>
      </c>
      <c r="E3" s="76">
        <v>42472</v>
      </c>
      <c r="F3" s="76"/>
      <c r="G3" s="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2.75">
      <c r="A4" s="1" t="s">
        <v>0</v>
      </c>
      <c r="B4" s="13"/>
      <c r="C4" s="13"/>
      <c r="D4" s="13"/>
      <c r="E4" s="107"/>
      <c r="F4" s="108"/>
      <c r="G4" s="11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2.75">
      <c r="A5" s="1" t="s">
        <v>1</v>
      </c>
      <c r="B5" s="13"/>
      <c r="C5" s="13"/>
      <c r="D5" s="13"/>
      <c r="E5" s="107"/>
      <c r="F5" s="108"/>
      <c r="G5" s="110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3.5" thickBot="1">
      <c r="A6" s="2" t="s">
        <v>2</v>
      </c>
      <c r="B6" s="14"/>
      <c r="C6" s="14"/>
      <c r="D6" s="14"/>
      <c r="E6" s="111"/>
      <c r="F6" s="111"/>
      <c r="G6" s="112"/>
      <c r="H6" s="108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9.5" thickBot="1" thickTop="1">
      <c r="A7" s="15" t="s">
        <v>12</v>
      </c>
      <c r="B7" s="16" t="s">
        <v>80</v>
      </c>
      <c r="C7" s="16" t="s">
        <v>79</v>
      </c>
      <c r="D7" s="86" t="s">
        <v>13</v>
      </c>
      <c r="E7" s="87"/>
      <c r="F7" s="87"/>
      <c r="G7" s="8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3.5" customHeight="1" thickBot="1">
      <c r="A8" s="18" t="s">
        <v>26</v>
      </c>
      <c r="B8" s="32">
        <v>0.8</v>
      </c>
      <c r="C8" s="50">
        <v>120</v>
      </c>
      <c r="D8" s="77" t="s">
        <v>115</v>
      </c>
      <c r="E8" s="78"/>
      <c r="F8" s="78"/>
      <c r="G8" s="7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13.5" thickBot="1">
      <c r="A9" s="21"/>
      <c r="B9" s="22"/>
      <c r="C9" s="23"/>
      <c r="D9" s="83"/>
      <c r="E9" s="84"/>
      <c r="F9" s="84"/>
      <c r="G9" s="85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3.5" customHeight="1">
      <c r="A10" s="61" t="s">
        <v>87</v>
      </c>
      <c r="B10" s="61" t="s">
        <v>3</v>
      </c>
      <c r="C10" s="61" t="s">
        <v>38</v>
      </c>
      <c r="D10" s="66" t="s">
        <v>4</v>
      </c>
      <c r="E10" s="106" t="s">
        <v>5</v>
      </c>
      <c r="F10" s="109"/>
      <c r="G10" s="109"/>
      <c r="H10" s="108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3.5" customHeight="1">
      <c r="A11" s="62"/>
      <c r="B11" s="64"/>
      <c r="C11" s="66"/>
      <c r="D11" s="66"/>
      <c r="E11" s="69"/>
      <c r="F11" s="109"/>
      <c r="G11" s="109"/>
      <c r="H11" s="109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customHeight="1">
      <c r="A12" s="62"/>
      <c r="B12" s="64"/>
      <c r="C12" s="66"/>
      <c r="D12" s="66"/>
      <c r="E12" s="69"/>
      <c r="F12" s="109"/>
      <c r="G12" s="109"/>
      <c r="H12" s="108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14.25" customHeight="1">
      <c r="A13" s="63"/>
      <c r="B13" s="65"/>
      <c r="C13" s="67"/>
      <c r="D13" s="67"/>
      <c r="E13" s="70"/>
      <c r="F13" s="109"/>
      <c r="G13" s="109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12.75">
      <c r="A14" s="29" t="s">
        <v>31</v>
      </c>
      <c r="B14" s="28">
        <v>91576</v>
      </c>
      <c r="C14" s="33">
        <v>2.4E-05</v>
      </c>
      <c r="D14" s="34">
        <f aca="true" t="shared" si="0" ref="D14:D25">$B$8*C14</f>
        <v>1.9200000000000003E-05</v>
      </c>
      <c r="E14" s="35">
        <f aca="true" t="shared" si="1" ref="E14:E25">$C$8*C14</f>
        <v>0.00288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12.75">
      <c r="A15" s="25" t="s">
        <v>69</v>
      </c>
      <c r="B15" s="24">
        <v>56495</v>
      </c>
      <c r="C15" s="33">
        <v>1.8E-06</v>
      </c>
      <c r="D15" s="34">
        <f t="shared" si="0"/>
        <v>1.44E-06</v>
      </c>
      <c r="E15" s="35">
        <f t="shared" si="1"/>
        <v>0.000216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12.75">
      <c r="A16" s="25" t="s">
        <v>65</v>
      </c>
      <c r="B16" s="24">
        <v>57976</v>
      </c>
      <c r="C16" s="33">
        <v>1.6E-05</v>
      </c>
      <c r="D16" s="34">
        <f t="shared" si="0"/>
        <v>1.28E-05</v>
      </c>
      <c r="E16" s="35">
        <f t="shared" si="1"/>
        <v>0.0019199999999999998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12.75">
      <c r="A17" s="29" t="s">
        <v>42</v>
      </c>
      <c r="B17" s="28">
        <v>83329</v>
      </c>
      <c r="C17" s="33">
        <v>1.8E-06</v>
      </c>
      <c r="D17" s="34">
        <f t="shared" si="0"/>
        <v>1.44E-06</v>
      </c>
      <c r="E17" s="35">
        <f t="shared" si="1"/>
        <v>0.000216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2.75">
      <c r="A18" s="29" t="s">
        <v>43</v>
      </c>
      <c r="B18" s="28">
        <v>208968</v>
      </c>
      <c r="C18" s="33">
        <v>1.8E-06</v>
      </c>
      <c r="D18" s="34">
        <f t="shared" si="0"/>
        <v>1.44E-06</v>
      </c>
      <c r="E18" s="35">
        <f t="shared" si="1"/>
        <v>0.000216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12.75">
      <c r="A19" s="25" t="s">
        <v>44</v>
      </c>
      <c r="B19" s="24">
        <v>75070</v>
      </c>
      <c r="C19" s="54">
        <v>0.0166</v>
      </c>
      <c r="D19" s="34">
        <f t="shared" si="0"/>
        <v>0.01328</v>
      </c>
      <c r="E19" s="35">
        <f t="shared" si="1"/>
        <v>1.992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12.75">
      <c r="A20" s="25" t="s">
        <v>45</v>
      </c>
      <c r="B20" s="24">
        <v>107028</v>
      </c>
      <c r="C20" s="54">
        <v>0.0222</v>
      </c>
      <c r="D20" s="34">
        <f t="shared" si="0"/>
        <v>0.01776</v>
      </c>
      <c r="E20" s="35">
        <f t="shared" si="1"/>
        <v>2.664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12.75">
      <c r="A21" s="29" t="s">
        <v>46</v>
      </c>
      <c r="B21" s="28">
        <v>120127</v>
      </c>
      <c r="C21" s="33">
        <v>2.4E-06</v>
      </c>
      <c r="D21" s="34">
        <f t="shared" si="0"/>
        <v>1.92E-06</v>
      </c>
      <c r="E21" s="35">
        <f t="shared" si="1"/>
        <v>0.000288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2.75">
      <c r="A22" s="25" t="s">
        <v>48</v>
      </c>
      <c r="B22" s="24">
        <v>7440382</v>
      </c>
      <c r="C22" s="33">
        <v>0.0002</v>
      </c>
      <c r="D22" s="34">
        <f t="shared" si="0"/>
        <v>0.00016</v>
      </c>
      <c r="E22" s="35">
        <f t="shared" si="1"/>
        <v>0.024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12.75">
      <c r="A23" s="29" t="s">
        <v>49</v>
      </c>
      <c r="B23" s="28">
        <v>7440393</v>
      </c>
      <c r="C23" s="33">
        <v>0.0044</v>
      </c>
      <c r="D23" s="34">
        <f t="shared" si="0"/>
        <v>0.0035200000000000006</v>
      </c>
      <c r="E23" s="35">
        <f t="shared" si="1"/>
        <v>0.528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2.75">
      <c r="A24" s="25" t="s">
        <v>75</v>
      </c>
      <c r="B24" s="24">
        <v>56553</v>
      </c>
      <c r="C24" s="33">
        <v>1.8E-06</v>
      </c>
      <c r="D24" s="34">
        <f t="shared" si="0"/>
        <v>1.44E-06</v>
      </c>
      <c r="E24" s="35">
        <f t="shared" si="1"/>
        <v>0.000216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12.75">
      <c r="A25" s="25" t="s">
        <v>50</v>
      </c>
      <c r="B25" s="24">
        <v>71432</v>
      </c>
      <c r="C25" s="54">
        <v>0.00388</v>
      </c>
      <c r="D25" s="34">
        <f t="shared" si="0"/>
        <v>0.0031040000000000004</v>
      </c>
      <c r="E25" s="35">
        <f t="shared" si="1"/>
        <v>0.4656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12.75">
      <c r="A26" s="25" t="s">
        <v>51</v>
      </c>
      <c r="B26" s="24">
        <v>50328</v>
      </c>
      <c r="C26" s="33">
        <v>1.2E-06</v>
      </c>
      <c r="D26" s="34">
        <f aca="true" t="shared" si="2" ref="D26:D45">$B$8*C26</f>
        <v>9.6E-07</v>
      </c>
      <c r="E26" s="35">
        <f aca="true" t="shared" si="3" ref="E26:E45">$C$8*C26</f>
        <v>0.000144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12.75">
      <c r="A27" s="25" t="s">
        <v>52</v>
      </c>
      <c r="B27" s="24">
        <v>205992</v>
      </c>
      <c r="C27" s="33">
        <v>1.8E-06</v>
      </c>
      <c r="D27" s="34">
        <f t="shared" si="2"/>
        <v>1.44E-06</v>
      </c>
      <c r="E27" s="35">
        <f t="shared" si="3"/>
        <v>0.000216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2.75">
      <c r="A28" s="29" t="s">
        <v>54</v>
      </c>
      <c r="B28" s="28">
        <v>191242</v>
      </c>
      <c r="C28" s="33">
        <v>1.2E-06</v>
      </c>
      <c r="D28" s="34">
        <f t="shared" si="2"/>
        <v>9.6E-07</v>
      </c>
      <c r="E28" s="35">
        <f t="shared" si="3"/>
        <v>0.000144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ht="12.75">
      <c r="A29" s="25" t="s">
        <v>55</v>
      </c>
      <c r="B29" s="24">
        <v>207089</v>
      </c>
      <c r="C29" s="33">
        <v>1.8E-06</v>
      </c>
      <c r="D29" s="34">
        <f t="shared" si="2"/>
        <v>1.44E-06</v>
      </c>
      <c r="E29" s="35">
        <f t="shared" si="3"/>
        <v>0.000216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ht="12.75">
      <c r="A30" s="25" t="s">
        <v>56</v>
      </c>
      <c r="B30" s="24">
        <v>7440417</v>
      </c>
      <c r="C30" s="33">
        <v>1.2E-05</v>
      </c>
      <c r="D30" s="34">
        <f t="shared" si="2"/>
        <v>9.600000000000001E-06</v>
      </c>
      <c r="E30" s="35">
        <f t="shared" si="3"/>
        <v>0.00144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 ht="12.75">
      <c r="A31" s="25" t="s">
        <v>57</v>
      </c>
      <c r="B31" s="24">
        <v>7440439</v>
      </c>
      <c r="C31" s="33">
        <v>0.0011</v>
      </c>
      <c r="D31" s="34">
        <f t="shared" si="2"/>
        <v>0.0008800000000000001</v>
      </c>
      <c r="E31" s="35">
        <f t="shared" si="3"/>
        <v>0.132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ht="12.75">
      <c r="A32" s="29" t="s">
        <v>59</v>
      </c>
      <c r="B32" s="28">
        <v>7440473</v>
      </c>
      <c r="C32" s="33">
        <v>0.0014</v>
      </c>
      <c r="D32" s="34">
        <f t="shared" si="2"/>
        <v>0.0011200000000000001</v>
      </c>
      <c r="E32" s="35">
        <f t="shared" si="3"/>
        <v>0.168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2.75">
      <c r="A33" s="25" t="s">
        <v>60</v>
      </c>
      <c r="B33" s="24">
        <v>218019</v>
      </c>
      <c r="C33" s="33">
        <v>1.8E-06</v>
      </c>
      <c r="D33" s="34">
        <f t="shared" si="2"/>
        <v>1.44E-06</v>
      </c>
      <c r="E33" s="35">
        <f t="shared" si="3"/>
        <v>0.000216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ht="12.75">
      <c r="A34" s="25" t="s">
        <v>61</v>
      </c>
      <c r="B34" s="24">
        <v>7440484</v>
      </c>
      <c r="C34" s="33">
        <v>8.4E-05</v>
      </c>
      <c r="D34" s="34">
        <f t="shared" si="2"/>
        <v>6.72E-05</v>
      </c>
      <c r="E34" s="35">
        <f t="shared" si="3"/>
        <v>0.010079999999999999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ht="12.75">
      <c r="A35" s="25" t="s">
        <v>62</v>
      </c>
      <c r="B35" s="24">
        <v>7440508</v>
      </c>
      <c r="C35" s="33">
        <v>0.00085</v>
      </c>
      <c r="D35" s="34">
        <f t="shared" si="2"/>
        <v>0.00068</v>
      </c>
      <c r="E35" s="35">
        <f t="shared" si="3"/>
        <v>0.102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8" ht="12.75">
      <c r="A36" s="25" t="s">
        <v>63</v>
      </c>
      <c r="B36" s="24">
        <v>53703</v>
      </c>
      <c r="C36" s="33">
        <v>1.2E-06</v>
      </c>
      <c r="D36" s="34">
        <f t="shared" si="2"/>
        <v>9.6E-07</v>
      </c>
      <c r="E36" s="35">
        <f t="shared" si="3"/>
        <v>0.000144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12.75">
      <c r="A37" s="29" t="s">
        <v>64</v>
      </c>
      <c r="B37" s="28">
        <v>25321226</v>
      </c>
      <c r="C37" s="33">
        <v>0.0012</v>
      </c>
      <c r="D37" s="34">
        <f t="shared" si="2"/>
        <v>0.0009599999999999999</v>
      </c>
      <c r="E37" s="35">
        <f t="shared" si="3"/>
        <v>0.144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12.75">
      <c r="A38" s="29" t="s">
        <v>20</v>
      </c>
      <c r="B38" s="28">
        <v>206440</v>
      </c>
      <c r="C38" s="33">
        <v>3E-06</v>
      </c>
      <c r="D38" s="34">
        <f t="shared" si="2"/>
        <v>2.4000000000000003E-06</v>
      </c>
      <c r="E38" s="35">
        <f t="shared" si="3"/>
        <v>0.00036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8" ht="12.75">
      <c r="A39" s="29" t="s">
        <v>21</v>
      </c>
      <c r="B39" s="28">
        <v>86737</v>
      </c>
      <c r="C39" s="33">
        <v>2.8E-06</v>
      </c>
      <c r="D39" s="34">
        <f t="shared" si="2"/>
        <v>2.24E-06</v>
      </c>
      <c r="E39" s="35">
        <f t="shared" si="3"/>
        <v>0.000336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8" ht="12.75">
      <c r="A40" s="25" t="s">
        <v>14</v>
      </c>
      <c r="B40" s="24">
        <v>50000</v>
      </c>
      <c r="C40" s="54">
        <v>0.0916</v>
      </c>
      <c r="D40" s="34">
        <f t="shared" si="2"/>
        <v>0.07328</v>
      </c>
      <c r="E40" s="35">
        <f t="shared" si="3"/>
        <v>10.992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1:18" ht="12.75">
      <c r="A41" s="25" t="s">
        <v>68</v>
      </c>
      <c r="B41" s="24">
        <v>110543</v>
      </c>
      <c r="C41" s="33">
        <v>1.8</v>
      </c>
      <c r="D41" s="34">
        <f t="shared" si="2"/>
        <v>1.4400000000000002</v>
      </c>
      <c r="E41" s="35">
        <f t="shared" si="3"/>
        <v>216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8" ht="12.75">
      <c r="A42" s="25" t="s">
        <v>30</v>
      </c>
      <c r="B42" s="24">
        <v>193395</v>
      </c>
      <c r="C42" s="33">
        <v>1.8E-06</v>
      </c>
      <c r="D42" s="34">
        <f t="shared" si="2"/>
        <v>1.44E-06</v>
      </c>
      <c r="E42" s="35">
        <f t="shared" si="3"/>
        <v>0.000216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ht="12.75">
      <c r="A43" s="25" t="s">
        <v>16</v>
      </c>
      <c r="B43" s="24">
        <v>7439965</v>
      </c>
      <c r="C43" s="33">
        <v>0.00038</v>
      </c>
      <c r="D43" s="34">
        <f t="shared" si="2"/>
        <v>0.000304</v>
      </c>
      <c r="E43" s="35">
        <f t="shared" si="3"/>
        <v>0.0456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8" ht="12.75">
      <c r="A44" s="25" t="s">
        <v>17</v>
      </c>
      <c r="B44" s="24">
        <v>7439976</v>
      </c>
      <c r="C44" s="33">
        <v>0.00026</v>
      </c>
      <c r="D44" s="34">
        <f t="shared" si="2"/>
        <v>0.000208</v>
      </c>
      <c r="E44" s="35">
        <f t="shared" si="3"/>
        <v>0.0312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 ht="12.75">
      <c r="A45" s="25" t="s">
        <v>32</v>
      </c>
      <c r="B45" s="24">
        <v>91203</v>
      </c>
      <c r="C45" s="33">
        <v>0.00061</v>
      </c>
      <c r="D45" s="34">
        <f t="shared" si="2"/>
        <v>0.000488</v>
      </c>
      <c r="E45" s="35">
        <f t="shared" si="3"/>
        <v>0.0732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8" ht="12.75">
      <c r="A46" s="25" t="s">
        <v>33</v>
      </c>
      <c r="B46" s="24">
        <v>7440020</v>
      </c>
      <c r="C46" s="33">
        <v>0.0021</v>
      </c>
      <c r="D46" s="34">
        <f aca="true" t="shared" si="4" ref="D46:D54">$B$8*C46</f>
        <v>0.00168</v>
      </c>
      <c r="E46" s="35">
        <f aca="true" t="shared" si="5" ref="E46:E54">$C$8*C46</f>
        <v>0.252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8" ht="12.75">
      <c r="A47" s="29" t="s">
        <v>22</v>
      </c>
      <c r="B47" s="28">
        <v>85018</v>
      </c>
      <c r="C47" s="33">
        <v>1.7E-05</v>
      </c>
      <c r="D47" s="34">
        <f t="shared" si="4"/>
        <v>1.36E-05</v>
      </c>
      <c r="E47" s="35">
        <f t="shared" si="5"/>
        <v>0.00204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8" ht="12.75">
      <c r="A48" s="25" t="s">
        <v>36</v>
      </c>
      <c r="B48" s="24">
        <v>115071</v>
      </c>
      <c r="C48" s="54">
        <v>0.109</v>
      </c>
      <c r="D48" s="34">
        <f t="shared" si="4"/>
        <v>0.0872</v>
      </c>
      <c r="E48" s="35">
        <f t="shared" si="5"/>
        <v>13.08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18" ht="12.75">
      <c r="A49" s="29" t="s">
        <v>24</v>
      </c>
      <c r="B49" s="28">
        <v>129000</v>
      </c>
      <c r="C49" s="33">
        <v>5E-06</v>
      </c>
      <c r="D49" s="34">
        <f t="shared" si="4"/>
        <v>4.000000000000001E-06</v>
      </c>
      <c r="E49" s="35">
        <f t="shared" si="5"/>
        <v>0.0006000000000000001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 ht="12.75">
      <c r="A50" s="25" t="s">
        <v>18</v>
      </c>
      <c r="B50" s="24">
        <v>7782492</v>
      </c>
      <c r="C50" s="33">
        <v>2.4E-05</v>
      </c>
      <c r="D50" s="34">
        <f t="shared" si="4"/>
        <v>1.9200000000000003E-05</v>
      </c>
      <c r="E50" s="35">
        <f t="shared" si="5"/>
        <v>0.00288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8" ht="12.75">
      <c r="A51" s="25" t="s">
        <v>19</v>
      </c>
      <c r="B51" s="24">
        <v>108883</v>
      </c>
      <c r="C51" s="54">
        <v>0.012</v>
      </c>
      <c r="D51" s="34">
        <f t="shared" si="4"/>
        <v>0.009600000000000001</v>
      </c>
      <c r="E51" s="35">
        <f t="shared" si="5"/>
        <v>1.44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1:18" ht="12.75">
      <c r="A52" s="25" t="s">
        <v>73</v>
      </c>
      <c r="B52" s="24">
        <v>7440622</v>
      </c>
      <c r="C52" s="33">
        <v>0.0023</v>
      </c>
      <c r="D52" s="34">
        <f t="shared" si="4"/>
        <v>0.00184</v>
      </c>
      <c r="E52" s="35">
        <f t="shared" si="5"/>
        <v>0.276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1:18" ht="12.75">
      <c r="A53" s="25" t="s">
        <v>37</v>
      </c>
      <c r="B53" s="24">
        <v>1330207</v>
      </c>
      <c r="C53" s="54">
        <v>0.0277</v>
      </c>
      <c r="D53" s="34">
        <f t="shared" si="4"/>
        <v>0.02216</v>
      </c>
      <c r="E53" s="35">
        <f t="shared" si="5"/>
        <v>3.324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ht="13.5" thickBot="1">
      <c r="A54" s="30" t="s">
        <v>25</v>
      </c>
      <c r="B54" s="31">
        <v>7440666</v>
      </c>
      <c r="C54" s="36">
        <v>0.029</v>
      </c>
      <c r="D54" s="37">
        <f t="shared" si="4"/>
        <v>0.023200000000000002</v>
      </c>
      <c r="E54" s="38">
        <f t="shared" si="5"/>
        <v>3.48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ht="12.75">
      <c r="A55" s="113"/>
      <c r="B55" s="114"/>
      <c r="C55" s="115"/>
      <c r="D55" s="115"/>
      <c r="E55" s="115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18" ht="12.75">
      <c r="A56" s="113"/>
      <c r="B56" s="114"/>
      <c r="C56" s="115"/>
      <c r="D56" s="115"/>
      <c r="E56" s="115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1:18" ht="12.75">
      <c r="A57" s="9" t="s">
        <v>9</v>
      </c>
      <c r="B57" s="10"/>
      <c r="C57" s="11"/>
      <c r="D57" s="11"/>
      <c r="E57" s="11"/>
      <c r="F57" s="11"/>
      <c r="G57" s="11"/>
      <c r="H57" s="12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 ht="12.75">
      <c r="A58" s="92" t="s">
        <v>94</v>
      </c>
      <c r="B58" s="93"/>
      <c r="C58" s="93"/>
      <c r="D58" s="93"/>
      <c r="E58" s="93"/>
      <c r="F58" s="93"/>
      <c r="G58" s="93"/>
      <c r="H58" s="94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ht="27.75" customHeight="1">
      <c r="A59" s="95"/>
      <c r="B59" s="96"/>
      <c r="C59" s="96"/>
      <c r="D59" s="96"/>
      <c r="E59" s="96"/>
      <c r="F59" s="96"/>
      <c r="G59" s="96"/>
      <c r="H59" s="9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ht="12.75">
      <c r="A60" s="89" t="s">
        <v>114</v>
      </c>
      <c r="B60" s="90"/>
      <c r="C60" s="90"/>
      <c r="D60" s="90"/>
      <c r="E60" s="90"/>
      <c r="F60" s="90"/>
      <c r="G60" s="90"/>
      <c r="H60" s="91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9" ht="12.75" customHeight="1">
      <c r="A61" s="98" t="s">
        <v>117</v>
      </c>
      <c r="B61" s="99"/>
      <c r="C61" s="99"/>
      <c r="D61" s="99"/>
      <c r="E61" s="99"/>
      <c r="F61" s="99"/>
      <c r="G61" s="99"/>
      <c r="H61" s="99"/>
      <c r="I61" s="100"/>
    </row>
    <row r="62" spans="1:2" ht="12.75">
      <c r="A62" s="3"/>
      <c r="B62" s="4"/>
    </row>
    <row r="64" spans="1:3" ht="12.75">
      <c r="A64" s="61" t="s">
        <v>89</v>
      </c>
      <c r="B64" s="61" t="s">
        <v>3</v>
      </c>
      <c r="C64" s="61" t="s">
        <v>90</v>
      </c>
    </row>
    <row r="65" spans="1:3" ht="12.75">
      <c r="A65" s="62"/>
      <c r="B65" s="64"/>
      <c r="C65" s="64"/>
    </row>
    <row r="66" spans="1:3" ht="12.75">
      <c r="A66" s="62"/>
      <c r="B66" s="64"/>
      <c r="C66" s="64"/>
    </row>
    <row r="67" spans="1:3" ht="12.75">
      <c r="A67" s="63"/>
      <c r="B67" s="65"/>
      <c r="C67" s="65"/>
    </row>
    <row r="68" spans="1:3" ht="12.75">
      <c r="A68" s="44" t="s">
        <v>66</v>
      </c>
      <c r="B68" s="48">
        <v>74840</v>
      </c>
      <c r="C68" s="40">
        <v>3.1</v>
      </c>
    </row>
    <row r="69" spans="1:3" ht="12.75">
      <c r="A69" s="46" t="s">
        <v>70</v>
      </c>
      <c r="B69" s="47">
        <v>7439987</v>
      </c>
      <c r="C69" s="41">
        <v>0.0011</v>
      </c>
    </row>
    <row r="70" spans="1:3" ht="12.75">
      <c r="A70" s="46" t="s">
        <v>71</v>
      </c>
      <c r="B70" s="47">
        <v>109660</v>
      </c>
      <c r="C70" s="41">
        <v>2.6</v>
      </c>
    </row>
    <row r="71" spans="1:3" ht="12.75">
      <c r="A71" s="45" t="s">
        <v>72</v>
      </c>
      <c r="B71" s="49">
        <v>74986</v>
      </c>
      <c r="C71" s="42">
        <v>1.6</v>
      </c>
    </row>
  </sheetData>
  <sheetProtection/>
  <mergeCells count="17">
    <mergeCell ref="D7:G7"/>
    <mergeCell ref="A64:A67"/>
    <mergeCell ref="B64:B67"/>
    <mergeCell ref="C64:C67"/>
    <mergeCell ref="A60:H60"/>
    <mergeCell ref="A58:H59"/>
    <mergeCell ref="A61:I61"/>
    <mergeCell ref="B1:G1"/>
    <mergeCell ref="A10:A13"/>
    <mergeCell ref="B10:B13"/>
    <mergeCell ref="C10:C13"/>
    <mergeCell ref="D10:D13"/>
    <mergeCell ref="E10:E13"/>
    <mergeCell ref="B2:G2"/>
    <mergeCell ref="B3:C3"/>
    <mergeCell ref="E3:F3"/>
    <mergeCell ref="D8:G9"/>
  </mergeCells>
  <printOptions gridLines="1"/>
  <pageMargins left="0.75" right="0.75" top="1" bottom="1" header="0.5" footer="0.5"/>
  <pageSetup blackAndWhite="1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1.00390625" style="0" customWidth="1"/>
    <col min="2" max="2" width="12.7109375" style="5" customWidth="1"/>
    <col min="3" max="7" width="12.7109375" style="0" customWidth="1"/>
  </cols>
  <sheetData>
    <row r="1" spans="1:18" ht="36.75" customHeight="1" thickBot="1">
      <c r="A1" s="20" t="s">
        <v>10</v>
      </c>
      <c r="B1" s="101" t="s">
        <v>82</v>
      </c>
      <c r="C1" s="102"/>
      <c r="D1" s="102"/>
      <c r="E1" s="102"/>
      <c r="F1" s="102"/>
      <c r="G1" s="103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30.75" customHeight="1" thickBot="1">
      <c r="A2" s="19" t="s">
        <v>6</v>
      </c>
      <c r="B2" s="116" t="s">
        <v>81</v>
      </c>
      <c r="C2" s="117"/>
      <c r="D2" s="117"/>
      <c r="E2" s="117"/>
      <c r="F2" s="117"/>
      <c r="G2" s="11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3.5" thickBot="1">
      <c r="A3" s="6" t="s">
        <v>11</v>
      </c>
      <c r="B3" s="74" t="s">
        <v>8</v>
      </c>
      <c r="C3" s="75"/>
      <c r="D3" s="7" t="s">
        <v>7</v>
      </c>
      <c r="E3" s="76">
        <v>42472</v>
      </c>
      <c r="F3" s="76"/>
      <c r="G3" s="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2.75">
      <c r="A4" s="1" t="s">
        <v>0</v>
      </c>
      <c r="B4" s="13"/>
      <c r="C4" s="13"/>
      <c r="D4" s="13"/>
      <c r="E4" s="107"/>
      <c r="F4" s="108"/>
      <c r="G4" s="11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ht="12.75">
      <c r="A5" s="1" t="s">
        <v>1</v>
      </c>
      <c r="B5" s="13"/>
      <c r="C5" s="13"/>
      <c r="D5" s="13"/>
      <c r="E5" s="107"/>
      <c r="F5" s="108"/>
      <c r="G5" s="110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3.5" thickBot="1">
      <c r="A6" s="2" t="s">
        <v>2</v>
      </c>
      <c r="B6" s="14"/>
      <c r="C6" s="14"/>
      <c r="D6" s="14"/>
      <c r="E6" s="111"/>
      <c r="F6" s="111"/>
      <c r="G6" s="112"/>
      <c r="H6" s="108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9.5" thickBot="1" thickTop="1">
      <c r="A7" s="15" t="s">
        <v>12</v>
      </c>
      <c r="B7" s="16" t="s">
        <v>80</v>
      </c>
      <c r="C7" s="43" t="s">
        <v>79</v>
      </c>
      <c r="D7" s="86" t="s">
        <v>13</v>
      </c>
      <c r="E7" s="87"/>
      <c r="F7" s="87"/>
      <c r="G7" s="8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3.5" customHeight="1" thickBot="1">
      <c r="A8" s="18" t="s">
        <v>26</v>
      </c>
      <c r="B8" s="32">
        <v>0.8</v>
      </c>
      <c r="C8" s="50">
        <v>120</v>
      </c>
      <c r="D8" s="77" t="s">
        <v>115</v>
      </c>
      <c r="E8" s="78"/>
      <c r="F8" s="78"/>
      <c r="G8" s="7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18" ht="13.5" thickBot="1">
      <c r="A9" s="21"/>
      <c r="B9" s="22"/>
      <c r="C9" s="23"/>
      <c r="D9" s="80"/>
      <c r="E9" s="81"/>
      <c r="F9" s="81"/>
      <c r="G9" s="82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3.5" thickBot="1">
      <c r="A10" s="21"/>
      <c r="B10" s="22"/>
      <c r="C10" s="23"/>
      <c r="D10" s="83"/>
      <c r="E10" s="84"/>
      <c r="F10" s="84"/>
      <c r="G10" s="85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3.5" customHeight="1">
      <c r="A11" s="61" t="s">
        <v>87</v>
      </c>
      <c r="B11" s="61" t="s">
        <v>3</v>
      </c>
      <c r="C11" s="61" t="s">
        <v>84</v>
      </c>
      <c r="D11" s="61" t="s">
        <v>4</v>
      </c>
      <c r="E11" s="68" t="s">
        <v>5</v>
      </c>
      <c r="F11" s="109"/>
      <c r="G11" s="109"/>
      <c r="H11" s="108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13.5" customHeight="1">
      <c r="A12" s="62"/>
      <c r="B12" s="64"/>
      <c r="C12" s="66"/>
      <c r="D12" s="66"/>
      <c r="E12" s="69"/>
      <c r="F12" s="109"/>
      <c r="G12" s="109"/>
      <c r="H12" s="109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ht="22.5" customHeight="1">
      <c r="A13" s="62"/>
      <c r="B13" s="64"/>
      <c r="C13" s="66"/>
      <c r="D13" s="66"/>
      <c r="E13" s="69"/>
      <c r="F13" s="109"/>
      <c r="G13" s="109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42.75" customHeight="1">
      <c r="A14" s="63"/>
      <c r="B14" s="65"/>
      <c r="C14" s="67"/>
      <c r="D14" s="67"/>
      <c r="E14" s="70"/>
      <c r="F14" s="109"/>
      <c r="G14" s="109"/>
      <c r="H14" s="108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ht="12.75">
      <c r="A15" s="29" t="s">
        <v>42</v>
      </c>
      <c r="B15" s="28">
        <v>83329</v>
      </c>
      <c r="C15" s="51">
        <v>2.38E-06</v>
      </c>
      <c r="D15" s="34">
        <f aca="true" t="shared" si="0" ref="D15:D21">$B$8*C15</f>
        <v>1.9040000000000001E-06</v>
      </c>
      <c r="E15" s="35">
        <f aca="true" t="shared" si="1" ref="E15:E21">$C$8*C15</f>
        <v>0.0002856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ht="12.75">
      <c r="A16" s="29" t="s">
        <v>43</v>
      </c>
      <c r="B16" s="28">
        <v>208968</v>
      </c>
      <c r="C16" s="52">
        <v>1.03E-05</v>
      </c>
      <c r="D16" s="34">
        <f t="shared" si="0"/>
        <v>8.24E-06</v>
      </c>
      <c r="E16" s="35">
        <f t="shared" si="1"/>
        <v>0.001236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12.75">
      <c r="A17" s="25" t="s">
        <v>44</v>
      </c>
      <c r="B17" s="24">
        <v>75070</v>
      </c>
      <c r="C17" s="52">
        <v>0.0267</v>
      </c>
      <c r="D17" s="34">
        <f t="shared" si="0"/>
        <v>0.021360000000000004</v>
      </c>
      <c r="E17" s="35">
        <f t="shared" si="1"/>
        <v>3.204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2.75">
      <c r="A18" s="25" t="s">
        <v>45</v>
      </c>
      <c r="B18" s="24">
        <v>107028</v>
      </c>
      <c r="C18" s="52">
        <v>0.0182</v>
      </c>
      <c r="D18" s="34">
        <f t="shared" si="0"/>
        <v>0.014560000000000002</v>
      </c>
      <c r="E18" s="35">
        <f t="shared" si="1"/>
        <v>2.184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12.75">
      <c r="A19" s="29" t="s">
        <v>46</v>
      </c>
      <c r="B19" s="28">
        <v>120127</v>
      </c>
      <c r="C19" s="52">
        <v>3.82E-06</v>
      </c>
      <c r="D19" s="34">
        <f t="shared" si="0"/>
        <v>3.056E-06</v>
      </c>
      <c r="E19" s="35">
        <f t="shared" si="1"/>
        <v>0.0004584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12.75">
      <c r="A20" s="25" t="s">
        <v>75</v>
      </c>
      <c r="B20" s="24">
        <v>56553</v>
      </c>
      <c r="C20" s="52">
        <v>2.16E-06</v>
      </c>
      <c r="D20" s="34">
        <f t="shared" si="0"/>
        <v>1.7280000000000002E-06</v>
      </c>
      <c r="E20" s="35">
        <f t="shared" si="1"/>
        <v>0.0002592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12.75">
      <c r="A21" s="25" t="s">
        <v>50</v>
      </c>
      <c r="B21" s="24">
        <v>71432</v>
      </c>
      <c r="C21" s="52">
        <v>0.00621</v>
      </c>
      <c r="D21" s="34">
        <f t="shared" si="0"/>
        <v>0.004968</v>
      </c>
      <c r="E21" s="35">
        <f t="shared" si="1"/>
        <v>0.7452000000000001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2.75">
      <c r="A22" s="25" t="s">
        <v>51</v>
      </c>
      <c r="B22" s="24">
        <v>50328</v>
      </c>
      <c r="C22" s="52">
        <v>1.33E-06</v>
      </c>
      <c r="D22" s="34">
        <f aca="true" t="shared" si="2" ref="D22:D34">$B$8*C22</f>
        <v>1.064E-06</v>
      </c>
      <c r="E22" s="35">
        <f aca="true" t="shared" si="3" ref="E22:E34">$C$8*C22</f>
        <v>0.0001596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12.75">
      <c r="A23" s="25" t="s">
        <v>52</v>
      </c>
      <c r="B23" s="24">
        <v>205992</v>
      </c>
      <c r="C23" s="52">
        <v>4.78E-06</v>
      </c>
      <c r="D23" s="34">
        <f t="shared" si="2"/>
        <v>3.824E-06</v>
      </c>
      <c r="E23" s="35">
        <f t="shared" si="3"/>
        <v>0.0005736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2.75">
      <c r="A24" s="29" t="s">
        <v>54</v>
      </c>
      <c r="B24" s="28">
        <v>191242</v>
      </c>
      <c r="C24" s="52">
        <v>1.75E-06</v>
      </c>
      <c r="D24" s="34">
        <f t="shared" si="2"/>
        <v>1.4000000000000001E-06</v>
      </c>
      <c r="E24" s="35">
        <f t="shared" si="3"/>
        <v>0.00021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12.75">
      <c r="A25" s="25" t="s">
        <v>55</v>
      </c>
      <c r="B25" s="24">
        <v>207089</v>
      </c>
      <c r="C25" s="52">
        <v>1.39E-06</v>
      </c>
      <c r="D25" s="34">
        <f t="shared" si="2"/>
        <v>1.1120000000000001E-06</v>
      </c>
      <c r="E25" s="35">
        <f t="shared" si="3"/>
        <v>0.00016680000000000002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12.75">
      <c r="A26" s="25" t="s">
        <v>60</v>
      </c>
      <c r="B26" s="24">
        <v>218019</v>
      </c>
      <c r="C26" s="52">
        <v>2.16E-06</v>
      </c>
      <c r="D26" s="34">
        <f t="shared" si="2"/>
        <v>1.7280000000000002E-06</v>
      </c>
      <c r="E26" s="35">
        <f t="shared" si="3"/>
        <v>0.0002592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12.75">
      <c r="A27" s="25" t="s">
        <v>63</v>
      </c>
      <c r="B27" s="24">
        <v>53703</v>
      </c>
      <c r="C27" s="52">
        <v>6.82E-07</v>
      </c>
      <c r="D27" s="34">
        <f t="shared" si="2"/>
        <v>5.456E-07</v>
      </c>
      <c r="E27" s="35">
        <f t="shared" si="3"/>
        <v>8.184E-05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12.75">
      <c r="A28" s="25" t="s">
        <v>28</v>
      </c>
      <c r="B28" s="24">
        <v>100414</v>
      </c>
      <c r="C28" s="52">
        <v>0.0186</v>
      </c>
      <c r="D28" s="34">
        <f t="shared" si="2"/>
        <v>0.014879999999999999</v>
      </c>
      <c r="E28" s="35">
        <f t="shared" si="3"/>
        <v>2.2319999999999998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ht="12.75">
      <c r="A29" s="29" t="s">
        <v>20</v>
      </c>
      <c r="B29" s="28">
        <v>206440</v>
      </c>
      <c r="C29" s="52">
        <v>9.03E-06</v>
      </c>
      <c r="D29" s="34">
        <f t="shared" si="2"/>
        <v>7.224000000000001E-06</v>
      </c>
      <c r="E29" s="35">
        <f t="shared" si="3"/>
        <v>0.0010836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ht="12.75">
      <c r="A30" s="29" t="s">
        <v>21</v>
      </c>
      <c r="B30" s="28">
        <v>86737</v>
      </c>
      <c r="C30" s="52">
        <v>1.3E-05</v>
      </c>
      <c r="D30" s="34">
        <f t="shared" si="2"/>
        <v>1.04E-05</v>
      </c>
      <c r="E30" s="35">
        <f t="shared" si="3"/>
        <v>0.00156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 ht="12.75">
      <c r="A31" s="25" t="s">
        <v>14</v>
      </c>
      <c r="B31" s="24">
        <v>50000</v>
      </c>
      <c r="C31" s="52">
        <v>0.0701</v>
      </c>
      <c r="D31" s="34">
        <f t="shared" si="2"/>
        <v>0.05608</v>
      </c>
      <c r="E31" s="35">
        <f t="shared" si="3"/>
        <v>8.411999999999999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ht="12.75">
      <c r="A32" s="25" t="s">
        <v>29</v>
      </c>
      <c r="B32" s="24">
        <v>7783064</v>
      </c>
      <c r="C32" s="52">
        <v>0.228</v>
      </c>
      <c r="D32" s="34">
        <f t="shared" si="2"/>
        <v>0.1824</v>
      </c>
      <c r="E32" s="35">
        <f t="shared" si="3"/>
        <v>27.36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2.75">
      <c r="A33" s="25" t="s">
        <v>30</v>
      </c>
      <c r="B33" s="24">
        <v>193395</v>
      </c>
      <c r="C33" s="52">
        <v>2.38E-06</v>
      </c>
      <c r="D33" s="34">
        <f t="shared" si="2"/>
        <v>1.9040000000000001E-06</v>
      </c>
      <c r="E33" s="35">
        <f t="shared" si="3"/>
        <v>0.0002856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ht="12.75">
      <c r="A34" s="25" t="s">
        <v>32</v>
      </c>
      <c r="B34" s="24">
        <v>91203</v>
      </c>
      <c r="C34" s="52">
        <v>0.000554</v>
      </c>
      <c r="D34" s="34">
        <f t="shared" si="2"/>
        <v>0.00044320000000000004</v>
      </c>
      <c r="E34" s="35">
        <f t="shared" si="3"/>
        <v>0.06648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ht="12.75">
      <c r="A35" s="29" t="s">
        <v>22</v>
      </c>
      <c r="B35" s="28">
        <v>85018</v>
      </c>
      <c r="C35" s="52">
        <v>3.17E-05</v>
      </c>
      <c r="D35" s="34">
        <f>$B$8*C35</f>
        <v>2.536E-05</v>
      </c>
      <c r="E35" s="35">
        <f>$C$8*C35</f>
        <v>0.0038039999999999997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8" ht="12.75">
      <c r="A36" s="25" t="s">
        <v>36</v>
      </c>
      <c r="B36" s="24">
        <v>115071</v>
      </c>
      <c r="C36" s="52">
        <v>0.63</v>
      </c>
      <c r="D36" s="34">
        <f>$B$8*C36</f>
        <v>0.504</v>
      </c>
      <c r="E36" s="35">
        <f>$C$8*C36</f>
        <v>75.6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12.75">
      <c r="A37" s="29" t="s">
        <v>24</v>
      </c>
      <c r="B37" s="28">
        <v>129000</v>
      </c>
      <c r="C37" s="52">
        <v>1.74E-05</v>
      </c>
      <c r="D37" s="34">
        <f>$B$8*C37</f>
        <v>1.392E-05</v>
      </c>
      <c r="E37" s="35">
        <f>$C$8*C37</f>
        <v>0.002088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12.75">
      <c r="A38" s="25" t="s">
        <v>19</v>
      </c>
      <c r="B38" s="24">
        <v>108883</v>
      </c>
      <c r="C38" s="52">
        <v>0.0308</v>
      </c>
      <c r="D38" s="34">
        <f>$B$8*C38</f>
        <v>0.024640000000000002</v>
      </c>
      <c r="E38" s="35">
        <f>$C$8*C38</f>
        <v>3.696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8" ht="13.5" thickBot="1">
      <c r="A39" s="26" t="s">
        <v>37</v>
      </c>
      <c r="B39" s="27">
        <v>1330207</v>
      </c>
      <c r="C39" s="53">
        <v>0.0403</v>
      </c>
      <c r="D39" s="37">
        <f>$B$8*C39</f>
        <v>0.032240000000000005</v>
      </c>
      <c r="E39" s="38">
        <f>$C$8*C39</f>
        <v>4.836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8" ht="12.75">
      <c r="A40" s="113"/>
      <c r="B40" s="114"/>
      <c r="C40" s="115"/>
      <c r="D40" s="115"/>
      <c r="E40" s="115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1:18" ht="12.75">
      <c r="A41" s="113"/>
      <c r="B41" s="114"/>
      <c r="C41" s="115"/>
      <c r="D41" s="115"/>
      <c r="E41" s="115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8" ht="12.75">
      <c r="A42" s="9" t="s">
        <v>9</v>
      </c>
      <c r="B42" s="10"/>
      <c r="C42" s="11"/>
      <c r="D42" s="11"/>
      <c r="E42" s="11"/>
      <c r="F42" s="11"/>
      <c r="G42" s="11"/>
      <c r="H42" s="12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ht="12.75">
      <c r="A43" s="92" t="s">
        <v>95</v>
      </c>
      <c r="B43" s="93"/>
      <c r="C43" s="93"/>
      <c r="D43" s="93"/>
      <c r="E43" s="93"/>
      <c r="F43" s="93"/>
      <c r="G43" s="93"/>
      <c r="H43" s="94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8" ht="25.5" customHeight="1">
      <c r="A44" s="95"/>
      <c r="B44" s="96"/>
      <c r="C44" s="96"/>
      <c r="D44" s="96"/>
      <c r="E44" s="96"/>
      <c r="F44" s="96"/>
      <c r="G44" s="96"/>
      <c r="H44" s="9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 ht="12.75">
      <c r="A45" s="89" t="s">
        <v>114</v>
      </c>
      <c r="B45" s="90"/>
      <c r="C45" s="90"/>
      <c r="D45" s="90"/>
      <c r="E45" s="90"/>
      <c r="F45" s="90"/>
      <c r="G45" s="90"/>
      <c r="H45" s="91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2" ht="12.75">
      <c r="A46" s="3"/>
      <c r="B46" s="4"/>
    </row>
    <row r="48" spans="1:8" ht="27.75" customHeight="1">
      <c r="A48" s="104"/>
      <c r="B48" s="105"/>
      <c r="C48" s="105"/>
      <c r="D48" s="105"/>
      <c r="E48" s="105"/>
      <c r="F48" s="105"/>
      <c r="G48" s="105"/>
      <c r="H48" s="105"/>
    </row>
  </sheetData>
  <sheetProtection/>
  <mergeCells count="14">
    <mergeCell ref="D7:G7"/>
    <mergeCell ref="A48:H48"/>
    <mergeCell ref="A45:H45"/>
    <mergeCell ref="A43:H44"/>
    <mergeCell ref="B1:G1"/>
    <mergeCell ref="A11:A14"/>
    <mergeCell ref="B11:B14"/>
    <mergeCell ref="C11:C14"/>
    <mergeCell ref="D11:D14"/>
    <mergeCell ref="E11:E14"/>
    <mergeCell ref="B2:G2"/>
    <mergeCell ref="B3:C3"/>
    <mergeCell ref="E3:F3"/>
    <mergeCell ref="D8:G10"/>
  </mergeCells>
  <printOptions gridLines="1"/>
  <pageMargins left="0.75" right="0.75" top="1" bottom="1" header="0.5" footer="0.5"/>
  <pageSetup blackAndWhite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2.7109375" style="5" customWidth="1"/>
    <col min="3" max="7" width="12.7109375" style="0" customWidth="1"/>
  </cols>
  <sheetData>
    <row r="1" spans="1:19" ht="18.75" thickBot="1">
      <c r="A1" s="20" t="s">
        <v>10</v>
      </c>
      <c r="B1" s="58" t="s">
        <v>92</v>
      </c>
      <c r="C1" s="59"/>
      <c r="D1" s="59"/>
      <c r="E1" s="59"/>
      <c r="F1" s="59"/>
      <c r="G1" s="60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27.75" customHeight="1" thickBot="1">
      <c r="A2" s="19" t="s">
        <v>6</v>
      </c>
      <c r="B2" s="119" t="s">
        <v>93</v>
      </c>
      <c r="C2" s="117"/>
      <c r="D2" s="117"/>
      <c r="E2" s="117"/>
      <c r="F2" s="117"/>
      <c r="G2" s="11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3.5" thickBot="1">
      <c r="A3" s="6" t="s">
        <v>11</v>
      </c>
      <c r="B3" s="74" t="s">
        <v>8</v>
      </c>
      <c r="C3" s="75"/>
      <c r="D3" s="7" t="s">
        <v>7</v>
      </c>
      <c r="E3" s="76">
        <v>42472</v>
      </c>
      <c r="F3" s="76"/>
      <c r="G3" s="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>
      <c r="A4" s="1" t="s">
        <v>0</v>
      </c>
      <c r="B4" s="13"/>
      <c r="C4" s="13"/>
      <c r="D4" s="13"/>
      <c r="E4" s="107"/>
      <c r="F4" s="108"/>
      <c r="G4" s="11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" t="s">
        <v>1</v>
      </c>
      <c r="B5" s="13"/>
      <c r="C5" s="13"/>
      <c r="D5" s="13"/>
      <c r="E5" s="107"/>
      <c r="F5" s="108"/>
      <c r="G5" s="110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3.5" thickBot="1">
      <c r="A6" s="2" t="s">
        <v>2</v>
      </c>
      <c r="B6" s="14"/>
      <c r="C6" s="14"/>
      <c r="D6" s="14"/>
      <c r="E6" s="111"/>
      <c r="F6" s="111"/>
      <c r="G6" s="112"/>
      <c r="H6" s="108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9.5" thickBot="1" thickTop="1">
      <c r="A7" s="15" t="s">
        <v>12</v>
      </c>
      <c r="B7" s="16" t="s">
        <v>40</v>
      </c>
      <c r="C7" s="17" t="s">
        <v>41</v>
      </c>
      <c r="D7" s="86" t="s">
        <v>13</v>
      </c>
      <c r="E7" s="87"/>
      <c r="F7" s="87"/>
      <c r="G7" s="8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3.5" customHeight="1" thickBot="1">
      <c r="A8" s="18" t="s">
        <v>26</v>
      </c>
      <c r="B8" s="32">
        <v>1</v>
      </c>
      <c r="C8" s="50">
        <v>100</v>
      </c>
      <c r="D8" s="77" t="s">
        <v>116</v>
      </c>
      <c r="E8" s="78"/>
      <c r="F8" s="78"/>
      <c r="G8" s="7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3.5" thickBot="1">
      <c r="A9" s="21"/>
      <c r="B9" s="22"/>
      <c r="C9" s="23"/>
      <c r="D9" s="83"/>
      <c r="E9" s="84"/>
      <c r="F9" s="84"/>
      <c r="G9" s="85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>
      <c r="A10" s="61" t="s">
        <v>88</v>
      </c>
      <c r="B10" s="61" t="s">
        <v>3</v>
      </c>
      <c r="C10" s="61" t="s">
        <v>39</v>
      </c>
      <c r="D10" s="66" t="s">
        <v>4</v>
      </c>
      <c r="E10" s="106" t="s">
        <v>5</v>
      </c>
      <c r="F10" s="109"/>
      <c r="G10" s="109"/>
      <c r="H10" s="108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3.5" customHeight="1">
      <c r="A11" s="62"/>
      <c r="B11" s="64"/>
      <c r="C11" s="66"/>
      <c r="D11" s="66"/>
      <c r="E11" s="69"/>
      <c r="F11" s="109"/>
      <c r="G11" s="109"/>
      <c r="H11" s="109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3.5" customHeight="1">
      <c r="A12" s="62"/>
      <c r="B12" s="64"/>
      <c r="C12" s="66"/>
      <c r="D12" s="66"/>
      <c r="E12" s="69"/>
      <c r="F12" s="109"/>
      <c r="G12" s="109"/>
      <c r="H12" s="108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" customHeight="1">
      <c r="A13" s="63"/>
      <c r="B13" s="65"/>
      <c r="C13" s="67"/>
      <c r="D13" s="67"/>
      <c r="E13" s="70"/>
      <c r="F13" s="109"/>
      <c r="G13" s="109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>
      <c r="A14" s="25" t="s">
        <v>27</v>
      </c>
      <c r="B14" s="24">
        <v>106990</v>
      </c>
      <c r="C14" s="33">
        <v>0.0062</v>
      </c>
      <c r="D14" s="34">
        <f aca="true" t="shared" si="0" ref="D14:D44">$B$8*C14</f>
        <v>0.0062</v>
      </c>
      <c r="E14" s="35">
        <f aca="true" t="shared" si="1" ref="E14:E44">$C$8*C14</f>
        <v>0.62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>
      <c r="A15" s="29" t="s">
        <v>31</v>
      </c>
      <c r="B15" s="28">
        <v>91576</v>
      </c>
      <c r="C15" s="33">
        <v>1.1E-05</v>
      </c>
      <c r="D15" s="34">
        <f t="shared" si="0"/>
        <v>1.1E-05</v>
      </c>
      <c r="E15" s="35">
        <f t="shared" si="1"/>
        <v>0.0011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2.75">
      <c r="A16" s="29" t="s">
        <v>42</v>
      </c>
      <c r="B16" s="28">
        <v>83329</v>
      </c>
      <c r="C16" s="33">
        <v>2.1E-05</v>
      </c>
      <c r="D16" s="34">
        <f t="shared" si="0"/>
        <v>2.1E-05</v>
      </c>
      <c r="E16" s="35">
        <f t="shared" si="1"/>
        <v>0.0021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2.75">
      <c r="A17" s="29" t="s">
        <v>43</v>
      </c>
      <c r="B17" s="28">
        <v>208968</v>
      </c>
      <c r="C17" s="33">
        <v>2.5E-07</v>
      </c>
      <c r="D17" s="34">
        <f t="shared" si="0"/>
        <v>2.5E-07</v>
      </c>
      <c r="E17" s="35">
        <f t="shared" si="1"/>
        <v>2.4999999999999998E-05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12.75">
      <c r="A18" s="25" t="s">
        <v>44</v>
      </c>
      <c r="B18" s="24">
        <v>75070</v>
      </c>
      <c r="C18" s="33">
        <v>0.001</v>
      </c>
      <c r="D18" s="34">
        <f t="shared" si="0"/>
        <v>0.001</v>
      </c>
      <c r="E18" s="35">
        <f t="shared" si="1"/>
        <v>0.1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12.75">
      <c r="A19" s="25" t="s">
        <v>45</v>
      </c>
      <c r="B19" s="24">
        <v>107028</v>
      </c>
      <c r="C19" s="33">
        <v>0.0022</v>
      </c>
      <c r="D19" s="34">
        <f t="shared" si="0"/>
        <v>0.0022</v>
      </c>
      <c r="E19" s="35">
        <f t="shared" si="1"/>
        <v>0.22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2.75">
      <c r="A20" s="29" t="s">
        <v>46</v>
      </c>
      <c r="B20" s="28">
        <v>120127</v>
      </c>
      <c r="C20" s="33">
        <v>1.2E-06</v>
      </c>
      <c r="D20" s="34">
        <f t="shared" si="0"/>
        <v>1.2E-06</v>
      </c>
      <c r="E20" s="35">
        <f t="shared" si="1"/>
        <v>0.00011999999999999999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2.75">
      <c r="A21" s="29" t="s">
        <v>47</v>
      </c>
      <c r="B21" s="28">
        <v>7440360</v>
      </c>
      <c r="C21" s="33">
        <v>0.0053</v>
      </c>
      <c r="D21" s="34">
        <f t="shared" si="0"/>
        <v>0.0053</v>
      </c>
      <c r="E21" s="35">
        <f t="shared" si="1"/>
        <v>0.53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2.75">
      <c r="A22" s="25" t="s">
        <v>48</v>
      </c>
      <c r="B22" s="24">
        <v>7440382</v>
      </c>
      <c r="C22" s="33">
        <v>0.0013</v>
      </c>
      <c r="D22" s="34">
        <f t="shared" si="0"/>
        <v>0.0013</v>
      </c>
      <c r="E22" s="35">
        <f t="shared" si="1"/>
        <v>0.13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2.75">
      <c r="A23" s="29" t="s">
        <v>49</v>
      </c>
      <c r="B23" s="28">
        <v>7440393</v>
      </c>
      <c r="C23" s="33">
        <v>2.6E-06</v>
      </c>
      <c r="D23" s="34">
        <f t="shared" si="0"/>
        <v>2.6E-06</v>
      </c>
      <c r="E23" s="35">
        <f t="shared" si="1"/>
        <v>0.00026000000000000003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2.75">
      <c r="A24" s="25" t="s">
        <v>75</v>
      </c>
      <c r="B24" s="24">
        <v>56553</v>
      </c>
      <c r="C24" s="33">
        <v>4E-06</v>
      </c>
      <c r="D24" s="34">
        <f t="shared" si="0"/>
        <v>4E-06</v>
      </c>
      <c r="E24" s="35">
        <f t="shared" si="1"/>
        <v>0.00039999999999999996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2.75">
      <c r="A25" s="25" t="s">
        <v>50</v>
      </c>
      <c r="B25" s="24">
        <v>71432</v>
      </c>
      <c r="C25" s="33">
        <v>0.00021</v>
      </c>
      <c r="D25" s="34">
        <f t="shared" si="0"/>
        <v>0.00021</v>
      </c>
      <c r="E25" s="35">
        <f t="shared" si="1"/>
        <v>0.021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2.75">
      <c r="A26" s="25" t="s">
        <v>51</v>
      </c>
      <c r="B26" s="24">
        <v>50328</v>
      </c>
      <c r="C26" s="33">
        <v>2.1E-07</v>
      </c>
      <c r="D26" s="34">
        <f t="shared" si="0"/>
        <v>2.1E-07</v>
      </c>
      <c r="E26" s="35">
        <f t="shared" si="1"/>
        <v>2.1E-05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2.75">
      <c r="A27" s="25" t="s">
        <v>52</v>
      </c>
      <c r="B27" s="24">
        <v>205992</v>
      </c>
      <c r="C27" s="33">
        <v>1.5E-06</v>
      </c>
      <c r="D27" s="34">
        <f t="shared" si="0"/>
        <v>1.5E-06</v>
      </c>
      <c r="E27" s="35">
        <f t="shared" si="1"/>
        <v>0.00015000000000000001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2.75">
      <c r="A28" s="29" t="s">
        <v>53</v>
      </c>
      <c r="B28" s="28">
        <v>192972</v>
      </c>
      <c r="C28" s="33">
        <v>8.5E-07</v>
      </c>
      <c r="D28" s="34">
        <f t="shared" si="0"/>
        <v>8.5E-07</v>
      </c>
      <c r="E28" s="35">
        <f t="shared" si="1"/>
        <v>8.5E-05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2.75">
      <c r="A29" s="29" t="s">
        <v>54</v>
      </c>
      <c r="B29" s="28">
        <v>191242</v>
      </c>
      <c r="C29" s="33">
        <v>2.3E-06</v>
      </c>
      <c r="D29" s="34">
        <f t="shared" si="0"/>
        <v>2.3E-06</v>
      </c>
      <c r="E29" s="35">
        <f t="shared" si="1"/>
        <v>0.00023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2.75">
      <c r="A30" s="25" t="s">
        <v>56</v>
      </c>
      <c r="B30" s="24">
        <v>7440417</v>
      </c>
      <c r="C30" s="33">
        <v>2.8E-05</v>
      </c>
      <c r="D30" s="34">
        <f t="shared" si="0"/>
        <v>2.8E-05</v>
      </c>
      <c r="E30" s="35">
        <f t="shared" si="1"/>
        <v>0.0028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2.75">
      <c r="A31" s="25" t="s">
        <v>57</v>
      </c>
      <c r="B31" s="24">
        <v>7440439</v>
      </c>
      <c r="C31" s="33">
        <v>0.0004</v>
      </c>
      <c r="D31" s="34">
        <f t="shared" si="0"/>
        <v>0.0004</v>
      </c>
      <c r="E31" s="35">
        <f t="shared" si="1"/>
        <v>0.04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2.75">
      <c r="A32" s="25" t="s">
        <v>58</v>
      </c>
      <c r="B32" s="24">
        <v>67663</v>
      </c>
      <c r="C32" s="33">
        <v>0.0047</v>
      </c>
      <c r="D32" s="34">
        <f t="shared" si="0"/>
        <v>0.0047</v>
      </c>
      <c r="E32" s="35">
        <f t="shared" si="1"/>
        <v>0.47000000000000003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2.75">
      <c r="A33" s="29" t="s">
        <v>59</v>
      </c>
      <c r="B33" s="28">
        <v>7440473</v>
      </c>
      <c r="C33" s="33">
        <v>0.00085</v>
      </c>
      <c r="D33" s="34">
        <f t="shared" si="0"/>
        <v>0.00085</v>
      </c>
      <c r="E33" s="35">
        <f t="shared" si="1"/>
        <v>0.08499999999999999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2.75">
      <c r="A34" s="25" t="s">
        <v>60</v>
      </c>
      <c r="B34" s="24">
        <v>218019</v>
      </c>
      <c r="C34" s="33">
        <v>2.4E-06</v>
      </c>
      <c r="D34" s="34">
        <f t="shared" si="0"/>
        <v>2.4E-06</v>
      </c>
      <c r="E34" s="35">
        <f t="shared" si="1"/>
        <v>0.00023999999999999998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2.75">
      <c r="A35" s="25" t="s">
        <v>61</v>
      </c>
      <c r="B35" s="24">
        <v>7440484</v>
      </c>
      <c r="C35" s="33">
        <v>0.006</v>
      </c>
      <c r="D35" s="34">
        <f t="shared" si="0"/>
        <v>0.006</v>
      </c>
      <c r="E35" s="35">
        <f t="shared" si="1"/>
        <v>0.6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.75">
      <c r="A36" s="25" t="s">
        <v>62</v>
      </c>
      <c r="B36" s="24">
        <v>7440508</v>
      </c>
      <c r="C36" s="33">
        <v>0.0018</v>
      </c>
      <c r="D36" s="34">
        <f t="shared" si="0"/>
        <v>0.0018</v>
      </c>
      <c r="E36" s="35">
        <f t="shared" si="1"/>
        <v>0.18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2.75">
      <c r="A37" s="25" t="s">
        <v>63</v>
      </c>
      <c r="B37" s="24">
        <v>53703</v>
      </c>
      <c r="C37" s="33">
        <v>1.7E-06</v>
      </c>
      <c r="D37" s="34">
        <f t="shared" si="0"/>
        <v>1.7E-06</v>
      </c>
      <c r="E37" s="35">
        <f t="shared" si="1"/>
        <v>0.00017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2.75">
      <c r="A38" s="25" t="s">
        <v>113</v>
      </c>
      <c r="B38" s="24">
        <v>1746016</v>
      </c>
      <c r="C38" s="33">
        <v>6.3E-10</v>
      </c>
      <c r="D38" s="34">
        <f t="shared" si="0"/>
        <v>6.3E-10</v>
      </c>
      <c r="E38" s="35">
        <f t="shared" si="1"/>
        <v>6.3E-08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2.75">
      <c r="A39" s="25" t="s">
        <v>109</v>
      </c>
      <c r="B39" s="24">
        <v>40321764</v>
      </c>
      <c r="C39" s="33">
        <v>3.7E-10</v>
      </c>
      <c r="D39" s="34">
        <f t="shared" si="0"/>
        <v>3.7E-10</v>
      </c>
      <c r="E39" s="35">
        <f t="shared" si="1"/>
        <v>3.7E-08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2.75">
      <c r="A40" s="25" t="s">
        <v>103</v>
      </c>
      <c r="B40" s="24">
        <v>39227286</v>
      </c>
      <c r="C40" s="33">
        <v>3.7E-10</v>
      </c>
      <c r="D40" s="34">
        <f t="shared" si="0"/>
        <v>3.7E-10</v>
      </c>
      <c r="E40" s="35">
        <f t="shared" si="1"/>
        <v>3.7E-08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2.75">
      <c r="A41" s="25" t="s">
        <v>105</v>
      </c>
      <c r="B41" s="24">
        <v>57653857</v>
      </c>
      <c r="C41" s="39">
        <v>3.7E-10</v>
      </c>
      <c r="D41" s="34">
        <f t="shared" si="0"/>
        <v>3.7E-10</v>
      </c>
      <c r="E41" s="35">
        <f t="shared" si="1"/>
        <v>3.7E-08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2.75">
      <c r="A42" s="25" t="s">
        <v>108</v>
      </c>
      <c r="B42" s="24">
        <v>19408743</v>
      </c>
      <c r="C42" s="33">
        <v>3.7E-10</v>
      </c>
      <c r="D42" s="34">
        <f t="shared" si="0"/>
        <v>3.7E-10</v>
      </c>
      <c r="E42" s="35">
        <f t="shared" si="1"/>
        <v>3.7E-08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2.75">
      <c r="A43" s="25" t="s">
        <v>100</v>
      </c>
      <c r="B43" s="24">
        <v>35822469</v>
      </c>
      <c r="C43" s="33">
        <v>3.1E-09</v>
      </c>
      <c r="D43" s="34">
        <f t="shared" si="0"/>
        <v>3.1E-09</v>
      </c>
      <c r="E43" s="35">
        <f t="shared" si="1"/>
        <v>3.1E-07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2.75">
      <c r="A44" s="25" t="s">
        <v>98</v>
      </c>
      <c r="B44" s="24">
        <v>3268879</v>
      </c>
      <c r="C44" s="33">
        <v>3.1E-09</v>
      </c>
      <c r="D44" s="34">
        <f t="shared" si="0"/>
        <v>3.1E-09</v>
      </c>
      <c r="E44" s="35">
        <f t="shared" si="1"/>
        <v>3.1E-07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2.75">
      <c r="A45" s="25" t="s">
        <v>28</v>
      </c>
      <c r="B45" s="24">
        <v>100414</v>
      </c>
      <c r="C45" s="33">
        <v>6.4E-05</v>
      </c>
      <c r="D45" s="34">
        <f aca="true" t="shared" si="2" ref="D45:D74">$B$8*C45</f>
        <v>6.4E-05</v>
      </c>
      <c r="E45" s="35">
        <f aca="true" t="shared" si="3" ref="E45:E77">$C$8*C45</f>
        <v>0.0063999999999999994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2.75">
      <c r="A46" s="29" t="s">
        <v>20</v>
      </c>
      <c r="B46" s="28">
        <v>206440</v>
      </c>
      <c r="C46" s="33">
        <v>4.8E-06</v>
      </c>
      <c r="D46" s="34">
        <f t="shared" si="2"/>
        <v>4.8E-06</v>
      </c>
      <c r="E46" s="35">
        <f t="shared" si="3"/>
        <v>0.00047999999999999996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2.75">
      <c r="A47" s="29" t="s">
        <v>21</v>
      </c>
      <c r="B47" s="28">
        <v>86737</v>
      </c>
      <c r="C47" s="33">
        <v>4.5E-06</v>
      </c>
      <c r="D47" s="34">
        <f t="shared" si="2"/>
        <v>4.5E-06</v>
      </c>
      <c r="E47" s="35">
        <f t="shared" si="3"/>
        <v>0.00045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2.75">
      <c r="A48" s="25" t="s">
        <v>67</v>
      </c>
      <c r="B48" s="24">
        <v>1101</v>
      </c>
      <c r="C48" s="33">
        <v>0.037</v>
      </c>
      <c r="D48" s="34">
        <f t="shared" si="2"/>
        <v>0.037</v>
      </c>
      <c r="E48" s="35">
        <f t="shared" si="3"/>
        <v>3.6999999999999997</v>
      </c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ht="12.75">
      <c r="A49" s="25" t="s">
        <v>14</v>
      </c>
      <c r="B49" s="24">
        <v>50000</v>
      </c>
      <c r="C49" s="33">
        <v>0.033</v>
      </c>
      <c r="D49" s="34">
        <f t="shared" si="2"/>
        <v>0.033</v>
      </c>
      <c r="E49" s="35">
        <f t="shared" si="3"/>
        <v>3.3000000000000003</v>
      </c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ht="12.75">
      <c r="A50" s="25" t="s">
        <v>112</v>
      </c>
      <c r="B50" s="24">
        <v>51207319</v>
      </c>
      <c r="C50" s="33">
        <v>8.2E-10</v>
      </c>
      <c r="D50" s="34">
        <f t="shared" si="2"/>
        <v>8.2E-10</v>
      </c>
      <c r="E50" s="35">
        <f t="shared" si="3"/>
        <v>8.199999999999999E-08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 ht="12.75">
      <c r="A51" s="25" t="s">
        <v>106</v>
      </c>
      <c r="B51" s="24">
        <v>57117416</v>
      </c>
      <c r="C51" s="39">
        <v>4.6E-10</v>
      </c>
      <c r="D51" s="34">
        <f t="shared" si="2"/>
        <v>4.6E-10</v>
      </c>
      <c r="E51" s="35">
        <f t="shared" si="3"/>
        <v>4.6E-08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2.75">
      <c r="A52" s="25" t="s">
        <v>111</v>
      </c>
      <c r="B52" s="24">
        <v>57117314</v>
      </c>
      <c r="C52" s="33">
        <v>4.6E-10</v>
      </c>
      <c r="D52" s="34">
        <f t="shared" si="2"/>
        <v>4.6E-10</v>
      </c>
      <c r="E52" s="35">
        <f t="shared" si="3"/>
        <v>4.6E-08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ht="12.75">
      <c r="A53" s="25" t="s">
        <v>102</v>
      </c>
      <c r="B53" s="24">
        <v>70648269</v>
      </c>
      <c r="C53" s="33">
        <v>3.6E-10</v>
      </c>
      <c r="D53" s="34">
        <f t="shared" si="2"/>
        <v>3.6E-10</v>
      </c>
      <c r="E53" s="35">
        <f t="shared" si="3"/>
        <v>3.6E-08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ht="12.75">
      <c r="A54" s="25" t="s">
        <v>104</v>
      </c>
      <c r="B54" s="24">
        <v>57117449</v>
      </c>
      <c r="C54" s="33">
        <v>2.7E-10</v>
      </c>
      <c r="D54" s="34">
        <f t="shared" si="2"/>
        <v>2.7E-10</v>
      </c>
      <c r="E54" s="35">
        <f t="shared" si="3"/>
        <v>2.7E-08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1:19" ht="12.75">
      <c r="A55" s="25" t="s">
        <v>107</v>
      </c>
      <c r="B55" s="24">
        <v>72918219</v>
      </c>
      <c r="C55" s="33">
        <v>3.7E-10</v>
      </c>
      <c r="D55" s="34">
        <f t="shared" si="2"/>
        <v>3.7E-10</v>
      </c>
      <c r="E55" s="35">
        <f t="shared" si="3"/>
        <v>3.7E-08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1:19" ht="12.75">
      <c r="A56" s="25" t="s">
        <v>110</v>
      </c>
      <c r="B56" s="24">
        <v>60851345</v>
      </c>
      <c r="C56" s="33">
        <v>5.5E-10</v>
      </c>
      <c r="D56" s="34">
        <f t="shared" si="2"/>
        <v>5.5E-10</v>
      </c>
      <c r="E56" s="35">
        <f t="shared" si="3"/>
        <v>5.4999999999999996E-08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9" ht="12.75">
      <c r="A57" s="25" t="s">
        <v>99</v>
      </c>
      <c r="B57" s="24">
        <v>67562394</v>
      </c>
      <c r="C57" s="33">
        <v>1.4E-09</v>
      </c>
      <c r="D57" s="34">
        <f t="shared" si="2"/>
        <v>1.4E-09</v>
      </c>
      <c r="E57" s="35">
        <f t="shared" si="3"/>
        <v>1.3999999999999998E-07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1:19" ht="12.75">
      <c r="A58" s="25" t="s">
        <v>101</v>
      </c>
      <c r="B58" s="24">
        <v>55673897</v>
      </c>
      <c r="C58" s="33">
        <v>4.6E-10</v>
      </c>
      <c r="D58" s="34">
        <f t="shared" si="2"/>
        <v>4.6E-10</v>
      </c>
      <c r="E58" s="35">
        <f t="shared" si="3"/>
        <v>4.6E-08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1:19" ht="12.75">
      <c r="A59" s="25" t="s">
        <v>97</v>
      </c>
      <c r="B59" s="24">
        <v>39001020</v>
      </c>
      <c r="C59" s="33">
        <v>7.2E-09</v>
      </c>
      <c r="D59" s="34">
        <f t="shared" si="2"/>
        <v>7.2E-09</v>
      </c>
      <c r="E59" s="35">
        <f t="shared" si="3"/>
        <v>7.2E-07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1:19" ht="12.75">
      <c r="A60" s="25" t="s">
        <v>91</v>
      </c>
      <c r="B60" s="24">
        <v>18540299</v>
      </c>
      <c r="C60" s="33">
        <v>0.00025</v>
      </c>
      <c r="D60" s="34">
        <f>$B$8*C60</f>
        <v>0.00025</v>
      </c>
      <c r="E60" s="35">
        <f>$C$8*C60</f>
        <v>0.025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1:19" ht="12.75">
      <c r="A61" s="25" t="s">
        <v>30</v>
      </c>
      <c r="B61" s="24">
        <v>193395</v>
      </c>
      <c r="C61" s="33">
        <v>2.1E-06</v>
      </c>
      <c r="D61" s="34">
        <f t="shared" si="2"/>
        <v>2.1E-06</v>
      </c>
      <c r="E61" s="35">
        <f t="shared" si="3"/>
        <v>0.00020999999999999998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ht="12.75">
      <c r="A62" s="25" t="s">
        <v>15</v>
      </c>
      <c r="B62" s="24">
        <v>7439921</v>
      </c>
      <c r="C62" s="33">
        <v>0.0015</v>
      </c>
      <c r="D62" s="34">
        <f t="shared" si="2"/>
        <v>0.0015</v>
      </c>
      <c r="E62" s="35">
        <f t="shared" si="3"/>
        <v>0.15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19" ht="12.75">
      <c r="A63" s="25" t="s">
        <v>16</v>
      </c>
      <c r="B63" s="24">
        <v>7439965</v>
      </c>
      <c r="C63" s="33">
        <v>0.003</v>
      </c>
      <c r="D63" s="34">
        <f t="shared" si="2"/>
        <v>0.003</v>
      </c>
      <c r="E63" s="35">
        <f t="shared" si="3"/>
        <v>0.3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19" ht="12.75">
      <c r="A64" s="25" t="s">
        <v>17</v>
      </c>
      <c r="B64" s="24">
        <v>7439976</v>
      </c>
      <c r="C64" s="33">
        <v>0.00011</v>
      </c>
      <c r="D64" s="34">
        <f t="shared" si="2"/>
        <v>0.00011</v>
      </c>
      <c r="E64" s="35">
        <f t="shared" si="3"/>
        <v>0.011000000000000001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1:19" ht="12.75">
      <c r="A65" s="25" t="s">
        <v>74</v>
      </c>
      <c r="B65" s="24">
        <v>71556</v>
      </c>
      <c r="C65" s="33">
        <v>0.00024</v>
      </c>
      <c r="D65" s="34">
        <f t="shared" si="2"/>
        <v>0.00024</v>
      </c>
      <c r="E65" s="35">
        <f t="shared" si="3"/>
        <v>0.024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19" ht="12.75">
      <c r="A66" s="25" t="s">
        <v>32</v>
      </c>
      <c r="B66" s="24">
        <v>91203</v>
      </c>
      <c r="C66" s="33">
        <v>0.011</v>
      </c>
      <c r="D66" s="34">
        <f t="shared" si="2"/>
        <v>0.011</v>
      </c>
      <c r="E66" s="35">
        <f t="shared" si="3"/>
        <v>1.0999999999999999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19" ht="12.75">
      <c r="A67" s="25" t="s">
        <v>33</v>
      </c>
      <c r="B67" s="24">
        <v>7440020</v>
      </c>
      <c r="C67" s="33">
        <v>0.085</v>
      </c>
      <c r="D67" s="34">
        <f t="shared" si="2"/>
        <v>0.085</v>
      </c>
      <c r="E67" s="35">
        <f t="shared" si="3"/>
        <v>8.5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1:19" ht="12.75">
      <c r="A68" s="29" t="s">
        <v>34</v>
      </c>
      <c r="B68" s="28">
        <v>198550</v>
      </c>
      <c r="C68" s="33">
        <v>1.1E-07</v>
      </c>
      <c r="D68" s="34">
        <f t="shared" si="2"/>
        <v>1.1E-07</v>
      </c>
      <c r="E68" s="35">
        <f t="shared" si="3"/>
        <v>1.1E-05</v>
      </c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1:19" ht="12.75">
      <c r="A69" s="29" t="s">
        <v>22</v>
      </c>
      <c r="B69" s="28">
        <v>85018</v>
      </c>
      <c r="C69" s="33">
        <v>1.1E-05</v>
      </c>
      <c r="D69" s="34">
        <f t="shared" si="2"/>
        <v>1.1E-05</v>
      </c>
      <c r="E69" s="35">
        <f t="shared" si="3"/>
        <v>0.0011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1:19" ht="12.75">
      <c r="A70" s="29" t="s">
        <v>23</v>
      </c>
      <c r="B70" s="28">
        <v>7723140</v>
      </c>
      <c r="C70" s="33">
        <v>0.0095</v>
      </c>
      <c r="D70" s="34">
        <f t="shared" si="2"/>
        <v>0.0095</v>
      </c>
      <c r="E70" s="35">
        <f t="shared" si="3"/>
        <v>0.95</v>
      </c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1:19" ht="12.75">
      <c r="A71" s="25" t="s">
        <v>36</v>
      </c>
      <c r="B71" s="24">
        <v>115071</v>
      </c>
      <c r="C71" s="33">
        <v>0.022</v>
      </c>
      <c r="D71" s="34">
        <f t="shared" si="2"/>
        <v>0.022</v>
      </c>
      <c r="E71" s="35">
        <f t="shared" si="3"/>
        <v>2.1999999999999997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1:19" ht="12.75">
      <c r="A72" s="29" t="s">
        <v>24</v>
      </c>
      <c r="B72" s="28">
        <v>129000</v>
      </c>
      <c r="C72" s="33">
        <v>4.3E-06</v>
      </c>
      <c r="D72" s="34">
        <f t="shared" si="2"/>
        <v>4.3E-06</v>
      </c>
      <c r="E72" s="35">
        <f t="shared" si="3"/>
        <v>0.00043000000000000004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1:19" ht="12.75">
      <c r="A73" s="25" t="s">
        <v>18</v>
      </c>
      <c r="B73" s="24">
        <v>7782492</v>
      </c>
      <c r="C73" s="33">
        <v>0.00068</v>
      </c>
      <c r="D73" s="34">
        <f t="shared" si="2"/>
        <v>0.00068</v>
      </c>
      <c r="E73" s="35">
        <f t="shared" si="3"/>
        <v>0.068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1:19" ht="12.75">
      <c r="A74" s="25" t="s">
        <v>19</v>
      </c>
      <c r="B74" s="24">
        <v>108883</v>
      </c>
      <c r="C74" s="33">
        <v>0.0062</v>
      </c>
      <c r="D74" s="34">
        <f t="shared" si="2"/>
        <v>0.0062</v>
      </c>
      <c r="E74" s="35">
        <f t="shared" si="3"/>
        <v>0.62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1:19" ht="12.75">
      <c r="A75" s="25" t="s">
        <v>73</v>
      </c>
      <c r="B75" s="24">
        <v>7440622</v>
      </c>
      <c r="C75" s="33">
        <v>0.032</v>
      </c>
      <c r="D75" s="34">
        <f>$B$8*C75</f>
        <v>0.032</v>
      </c>
      <c r="E75" s="35">
        <f t="shared" si="3"/>
        <v>3.2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1:19" ht="12.75">
      <c r="A76" s="25" t="s">
        <v>37</v>
      </c>
      <c r="B76" s="24">
        <v>1330207</v>
      </c>
      <c r="C76" s="33">
        <v>0.011</v>
      </c>
      <c r="D76" s="34">
        <f>$B$8*C76</f>
        <v>0.011</v>
      </c>
      <c r="E76" s="35">
        <f t="shared" si="3"/>
        <v>1.0999999999999999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1:19" ht="13.5" thickBot="1">
      <c r="A77" s="30" t="s">
        <v>25</v>
      </c>
      <c r="B77" s="31">
        <v>7440666</v>
      </c>
      <c r="C77" s="36">
        <v>0.029</v>
      </c>
      <c r="D77" s="37">
        <f>$B$8*C77</f>
        <v>0.029</v>
      </c>
      <c r="E77" s="38">
        <f t="shared" si="3"/>
        <v>2.9000000000000004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1:19" ht="12.75">
      <c r="A78" s="113"/>
      <c r="B78" s="114"/>
      <c r="C78" s="115"/>
      <c r="D78" s="115"/>
      <c r="E78" s="11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1:19" ht="12.75">
      <c r="A79" s="113"/>
      <c r="B79" s="114"/>
      <c r="C79" s="115"/>
      <c r="D79" s="115"/>
      <c r="E79" s="115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1:19" ht="12.75">
      <c r="A80" s="9" t="s">
        <v>9</v>
      </c>
      <c r="B80" s="10"/>
      <c r="C80" s="11"/>
      <c r="D80" s="11"/>
      <c r="E80" s="11"/>
      <c r="F80" s="11"/>
      <c r="G80" s="11"/>
      <c r="H80" s="12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1:19" ht="12.75">
      <c r="A81" s="92" t="s">
        <v>76</v>
      </c>
      <c r="B81" s="93"/>
      <c r="C81" s="93"/>
      <c r="D81" s="93"/>
      <c r="E81" s="93"/>
      <c r="F81" s="93"/>
      <c r="G81" s="93"/>
      <c r="H81" s="94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1:19" ht="12.75">
      <c r="A82" s="95"/>
      <c r="B82" s="96"/>
      <c r="C82" s="96"/>
      <c r="D82" s="96"/>
      <c r="E82" s="96"/>
      <c r="F82" s="96"/>
      <c r="G82" s="96"/>
      <c r="H82" s="9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1:19" ht="12.75">
      <c r="A83" s="89" t="s">
        <v>114</v>
      </c>
      <c r="B83" s="90"/>
      <c r="C83" s="90"/>
      <c r="D83" s="90"/>
      <c r="E83" s="90"/>
      <c r="F83" s="90"/>
      <c r="G83" s="90"/>
      <c r="H83" s="91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1:2" ht="12.75">
      <c r="A84" s="3"/>
      <c r="B84" s="4"/>
    </row>
  </sheetData>
  <sheetProtection/>
  <mergeCells count="13">
    <mergeCell ref="B1:G1"/>
    <mergeCell ref="A10:A13"/>
    <mergeCell ref="B10:B13"/>
    <mergeCell ref="C10:C13"/>
    <mergeCell ref="D10:D13"/>
    <mergeCell ref="E10:E13"/>
    <mergeCell ref="B2:G2"/>
    <mergeCell ref="B3:C3"/>
    <mergeCell ref="E3:F3"/>
    <mergeCell ref="D8:G9"/>
    <mergeCell ref="D7:G7"/>
    <mergeCell ref="A83:H83"/>
    <mergeCell ref="A81:H82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28125" style="0" customWidth="1"/>
    <col min="2" max="2" width="12.7109375" style="5" customWidth="1"/>
    <col min="3" max="7" width="12.7109375" style="0" customWidth="1"/>
  </cols>
  <sheetData>
    <row r="1" spans="1:19" ht="18.75" thickBot="1">
      <c r="A1" s="20" t="s">
        <v>10</v>
      </c>
      <c r="B1" s="58" t="s">
        <v>77</v>
      </c>
      <c r="C1" s="59"/>
      <c r="D1" s="59"/>
      <c r="E1" s="59"/>
      <c r="F1" s="59"/>
      <c r="G1" s="60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30" customHeight="1" thickBot="1">
      <c r="A2" s="19" t="s">
        <v>6</v>
      </c>
      <c r="B2" s="71" t="s">
        <v>78</v>
      </c>
      <c r="C2" s="72"/>
      <c r="D2" s="72"/>
      <c r="E2" s="72"/>
      <c r="F2" s="72"/>
      <c r="G2" s="7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3.5" thickBot="1">
      <c r="A3" s="6" t="s">
        <v>11</v>
      </c>
      <c r="B3" s="74" t="s">
        <v>8</v>
      </c>
      <c r="C3" s="75"/>
      <c r="D3" s="7" t="s">
        <v>7</v>
      </c>
      <c r="E3" s="76">
        <v>42472</v>
      </c>
      <c r="F3" s="76"/>
      <c r="G3" s="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>
      <c r="A4" s="1" t="s">
        <v>0</v>
      </c>
      <c r="B4" s="13"/>
      <c r="C4" s="13"/>
      <c r="D4" s="13"/>
      <c r="E4" s="107"/>
      <c r="F4" s="108"/>
      <c r="G4" s="110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>
      <c r="A5" s="1" t="s">
        <v>1</v>
      </c>
      <c r="B5" s="13"/>
      <c r="C5" s="13"/>
      <c r="D5" s="13"/>
      <c r="E5" s="107"/>
      <c r="F5" s="108"/>
      <c r="G5" s="110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3.5" thickBot="1">
      <c r="A6" s="2" t="s">
        <v>2</v>
      </c>
      <c r="B6" s="14"/>
      <c r="C6" s="14"/>
      <c r="D6" s="14"/>
      <c r="E6" s="111"/>
      <c r="F6" s="111"/>
      <c r="G6" s="112"/>
      <c r="H6" s="108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9.5" thickBot="1" thickTop="1">
      <c r="A7" s="15" t="s">
        <v>12</v>
      </c>
      <c r="B7" s="16" t="s">
        <v>80</v>
      </c>
      <c r="C7" s="16" t="s">
        <v>79</v>
      </c>
      <c r="D7" s="86" t="s">
        <v>13</v>
      </c>
      <c r="E7" s="87"/>
      <c r="F7" s="87"/>
      <c r="G7" s="8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3.5" customHeight="1" thickBot="1">
      <c r="A8" s="18" t="s">
        <v>26</v>
      </c>
      <c r="B8" s="32">
        <v>0.8</v>
      </c>
      <c r="C8" s="50">
        <v>120</v>
      </c>
      <c r="D8" s="126" t="s">
        <v>115</v>
      </c>
      <c r="E8" s="78"/>
      <c r="F8" s="78"/>
      <c r="G8" s="79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3.5" thickBot="1">
      <c r="A9" s="21"/>
      <c r="B9" s="22"/>
      <c r="C9" s="23"/>
      <c r="D9" s="80"/>
      <c r="E9" s="81"/>
      <c r="F9" s="81"/>
      <c r="G9" s="82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>
      <c r="A10" s="61" t="s">
        <v>87</v>
      </c>
      <c r="B10" s="61" t="s">
        <v>3</v>
      </c>
      <c r="C10" s="61" t="s">
        <v>83</v>
      </c>
      <c r="D10" s="61" t="s">
        <v>4</v>
      </c>
      <c r="E10" s="68" t="s">
        <v>5</v>
      </c>
      <c r="F10" s="109"/>
      <c r="G10" s="109"/>
      <c r="H10" s="108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3.5" customHeight="1">
      <c r="A11" s="62"/>
      <c r="B11" s="64"/>
      <c r="C11" s="66"/>
      <c r="D11" s="66"/>
      <c r="E11" s="69"/>
      <c r="F11" s="109"/>
      <c r="G11" s="109"/>
      <c r="H11" s="109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3.5" customHeight="1">
      <c r="A12" s="62"/>
      <c r="B12" s="64"/>
      <c r="C12" s="66"/>
      <c r="D12" s="66"/>
      <c r="E12" s="69"/>
      <c r="F12" s="109"/>
      <c r="G12" s="109"/>
      <c r="H12" s="108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27" customHeight="1">
      <c r="A13" s="63"/>
      <c r="B13" s="65"/>
      <c r="C13" s="67"/>
      <c r="D13" s="67"/>
      <c r="E13" s="70"/>
      <c r="F13" s="109"/>
      <c r="G13" s="109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>
      <c r="A14" s="29" t="s">
        <v>42</v>
      </c>
      <c r="B14" s="28">
        <v>83329</v>
      </c>
      <c r="C14" s="56">
        <v>6.47E-06</v>
      </c>
      <c r="D14" s="34">
        <f aca="true" t="shared" si="0" ref="D14:D20">$B$8*C14</f>
        <v>5.176E-06</v>
      </c>
      <c r="E14" s="35">
        <f aca="true" t="shared" si="1" ref="E14:E20">$C$8*C14</f>
        <v>0.0007764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>
      <c r="A15" s="29" t="s">
        <v>43</v>
      </c>
      <c r="B15" s="28">
        <v>208968</v>
      </c>
      <c r="C15" s="55">
        <v>2.59E-06</v>
      </c>
      <c r="D15" s="34">
        <f t="shared" si="0"/>
        <v>2.0720000000000002E-06</v>
      </c>
      <c r="E15" s="35">
        <f t="shared" si="1"/>
        <v>0.0003108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2.75">
      <c r="A16" s="25" t="s">
        <v>44</v>
      </c>
      <c r="B16" s="24">
        <v>75070</v>
      </c>
      <c r="C16" s="55">
        <v>0.0121</v>
      </c>
      <c r="D16" s="34">
        <f t="shared" si="0"/>
        <v>0.009680000000000001</v>
      </c>
      <c r="E16" s="35">
        <f t="shared" si="1"/>
        <v>1.452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2.75">
      <c r="A17" s="29" t="s">
        <v>46</v>
      </c>
      <c r="B17" s="28">
        <v>120127</v>
      </c>
      <c r="C17" s="55">
        <v>3.89E-05</v>
      </c>
      <c r="D17" s="34">
        <f t="shared" si="0"/>
        <v>3.112E-05</v>
      </c>
      <c r="E17" s="35">
        <f t="shared" si="1"/>
        <v>0.004667999999999999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12.75">
      <c r="A18" s="25" t="s">
        <v>48</v>
      </c>
      <c r="B18" s="24">
        <v>7440382</v>
      </c>
      <c r="C18" s="55">
        <v>0.00113</v>
      </c>
      <c r="D18" s="34">
        <f t="shared" si="0"/>
        <v>0.000904</v>
      </c>
      <c r="E18" s="35">
        <f t="shared" si="1"/>
        <v>0.1356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ht="12.75">
      <c r="A19" s="25" t="s">
        <v>75</v>
      </c>
      <c r="B19" s="24">
        <v>56553</v>
      </c>
      <c r="C19" s="55">
        <v>2.46E-05</v>
      </c>
      <c r="D19" s="34">
        <f t="shared" si="0"/>
        <v>1.968E-05</v>
      </c>
      <c r="E19" s="35">
        <f t="shared" si="1"/>
        <v>0.002952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2.75">
      <c r="A20" s="25" t="s">
        <v>50</v>
      </c>
      <c r="B20" s="24">
        <v>71432</v>
      </c>
      <c r="C20" s="55">
        <v>1.4</v>
      </c>
      <c r="D20" s="34">
        <f t="shared" si="0"/>
        <v>1.1199999999999999</v>
      </c>
      <c r="E20" s="35">
        <f t="shared" si="1"/>
        <v>168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2.75">
      <c r="A21" s="25" t="s">
        <v>51</v>
      </c>
      <c r="B21" s="24">
        <v>50328</v>
      </c>
      <c r="C21" s="55">
        <v>4.4E-06</v>
      </c>
      <c r="D21" s="34">
        <f aca="true" t="shared" si="2" ref="D21:D40">$B$8*C21</f>
        <v>3.52E-06</v>
      </c>
      <c r="E21" s="35">
        <f aca="true" t="shared" si="3" ref="E21:E40">$C$8*C21</f>
        <v>0.000528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2.75">
      <c r="A22" s="25" t="s">
        <v>52</v>
      </c>
      <c r="B22" s="24">
        <v>205992</v>
      </c>
      <c r="C22" s="55">
        <v>8.28E-06</v>
      </c>
      <c r="D22" s="34">
        <f t="shared" si="2"/>
        <v>6.6240000000000004E-06</v>
      </c>
      <c r="E22" s="35">
        <f t="shared" si="3"/>
        <v>0.0009936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2.75">
      <c r="A23" s="29" t="s">
        <v>54</v>
      </c>
      <c r="B23" s="28">
        <v>191242</v>
      </c>
      <c r="C23" s="55">
        <v>5.17E-06</v>
      </c>
      <c r="D23" s="34">
        <f t="shared" si="2"/>
        <v>4.136E-06</v>
      </c>
      <c r="E23" s="35">
        <f t="shared" si="3"/>
        <v>0.0006203999999999999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2.75">
      <c r="A24" s="25" t="s">
        <v>55</v>
      </c>
      <c r="B24" s="24">
        <v>207089</v>
      </c>
      <c r="C24" s="55">
        <v>2.59E-06</v>
      </c>
      <c r="D24" s="34">
        <f t="shared" si="2"/>
        <v>2.0720000000000002E-06</v>
      </c>
      <c r="E24" s="35">
        <f t="shared" si="3"/>
        <v>0.0003108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2.75">
      <c r="A25" s="25" t="s">
        <v>56</v>
      </c>
      <c r="B25" s="24">
        <v>7440417</v>
      </c>
      <c r="C25" s="55">
        <v>0.000156</v>
      </c>
      <c r="D25" s="34">
        <f t="shared" si="2"/>
        <v>0.0001248</v>
      </c>
      <c r="E25" s="35">
        <f t="shared" si="3"/>
        <v>0.01872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2.75">
      <c r="A26" s="25" t="s">
        <v>57</v>
      </c>
      <c r="B26" s="24">
        <v>7440439</v>
      </c>
      <c r="C26" s="55">
        <v>0.00313</v>
      </c>
      <c r="D26" s="34">
        <f t="shared" si="2"/>
        <v>0.002504</v>
      </c>
      <c r="E26" s="35">
        <f t="shared" si="3"/>
        <v>0.3756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2.75">
      <c r="A27" s="29" t="s">
        <v>59</v>
      </c>
      <c r="B27" s="28">
        <v>7440473</v>
      </c>
      <c r="C27" s="55">
        <v>0.0308</v>
      </c>
      <c r="D27" s="34">
        <f t="shared" si="2"/>
        <v>0.024640000000000002</v>
      </c>
      <c r="E27" s="35">
        <f t="shared" si="3"/>
        <v>3.696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2.75">
      <c r="A28" s="25" t="s">
        <v>60</v>
      </c>
      <c r="B28" s="24">
        <v>218019</v>
      </c>
      <c r="C28" s="55">
        <v>5.17E-06</v>
      </c>
      <c r="D28" s="34">
        <f t="shared" si="2"/>
        <v>4.136E-06</v>
      </c>
      <c r="E28" s="35">
        <f t="shared" si="3"/>
        <v>0.0006203999999999999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2.75">
      <c r="A29" s="25" t="s">
        <v>62</v>
      </c>
      <c r="B29" s="24">
        <v>7440508</v>
      </c>
      <c r="C29" s="55">
        <v>0.00771</v>
      </c>
      <c r="D29" s="34">
        <f t="shared" si="2"/>
        <v>0.006168</v>
      </c>
      <c r="E29" s="35">
        <f t="shared" si="3"/>
        <v>0.9252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2.75">
      <c r="A30" s="25" t="s">
        <v>63</v>
      </c>
      <c r="B30" s="24">
        <v>53703</v>
      </c>
      <c r="C30" s="55">
        <v>2.59E-06</v>
      </c>
      <c r="D30" s="34">
        <f t="shared" si="2"/>
        <v>2.0720000000000002E-06</v>
      </c>
      <c r="E30" s="35">
        <f t="shared" si="3"/>
        <v>0.0003108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2.75">
      <c r="A31" s="29" t="s">
        <v>20</v>
      </c>
      <c r="B31" s="28">
        <v>206440</v>
      </c>
      <c r="C31" s="55">
        <v>7.24E-05</v>
      </c>
      <c r="D31" s="34">
        <f t="shared" si="2"/>
        <v>5.792E-05</v>
      </c>
      <c r="E31" s="35">
        <f t="shared" si="3"/>
        <v>0.008688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2.75">
      <c r="A32" s="29" t="s">
        <v>21</v>
      </c>
      <c r="B32" s="28">
        <v>86737</v>
      </c>
      <c r="C32" s="55">
        <v>1.82E-05</v>
      </c>
      <c r="D32" s="34">
        <f t="shared" si="2"/>
        <v>1.456E-05</v>
      </c>
      <c r="E32" s="35">
        <f t="shared" si="3"/>
        <v>0.0021839999999999997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2.75">
      <c r="A33" s="25" t="s">
        <v>14</v>
      </c>
      <c r="B33" s="24">
        <v>50000</v>
      </c>
      <c r="C33" s="55">
        <v>0.0414</v>
      </c>
      <c r="D33" s="34">
        <f t="shared" si="2"/>
        <v>0.033120000000000004</v>
      </c>
      <c r="E33" s="35">
        <f t="shared" si="3"/>
        <v>4.968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2.75">
      <c r="A34" s="25" t="s">
        <v>91</v>
      </c>
      <c r="B34" s="24">
        <v>18540299</v>
      </c>
      <c r="C34" s="55">
        <v>0.0109</v>
      </c>
      <c r="D34" s="34">
        <f>$B$8*C34</f>
        <v>0.00872</v>
      </c>
      <c r="E34" s="35">
        <f>$C$8*C34</f>
        <v>1.308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2.75">
      <c r="A35" s="25" t="s">
        <v>29</v>
      </c>
      <c r="B35" s="24">
        <v>7783064</v>
      </c>
      <c r="C35" s="55">
        <v>0.715</v>
      </c>
      <c r="D35" s="34">
        <f t="shared" si="2"/>
        <v>0.572</v>
      </c>
      <c r="E35" s="35">
        <f t="shared" si="3"/>
        <v>85.8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.75">
      <c r="A36" s="25" t="s">
        <v>30</v>
      </c>
      <c r="B36" s="24">
        <v>193395</v>
      </c>
      <c r="C36" s="55">
        <v>2.59E-06</v>
      </c>
      <c r="D36" s="34">
        <f t="shared" si="2"/>
        <v>2.0720000000000002E-06</v>
      </c>
      <c r="E36" s="35">
        <f t="shared" si="3"/>
        <v>0.0003108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2.75">
      <c r="A37" s="25" t="s">
        <v>15</v>
      </c>
      <c r="B37" s="24">
        <v>7439921</v>
      </c>
      <c r="C37" s="55">
        <v>0.00249</v>
      </c>
      <c r="D37" s="34">
        <f t="shared" si="2"/>
        <v>0.0019920000000000003</v>
      </c>
      <c r="E37" s="35">
        <f t="shared" si="3"/>
        <v>0.2988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2.75">
      <c r="A38" s="25" t="s">
        <v>16</v>
      </c>
      <c r="B38" s="24">
        <v>7439965</v>
      </c>
      <c r="C38" s="55">
        <v>0.00314</v>
      </c>
      <c r="D38" s="34">
        <f t="shared" si="2"/>
        <v>0.0025120000000000003</v>
      </c>
      <c r="E38" s="35">
        <f t="shared" si="3"/>
        <v>0.3768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2.75">
      <c r="A39" s="25" t="s">
        <v>17</v>
      </c>
      <c r="B39" s="24">
        <v>7439976</v>
      </c>
      <c r="C39" s="55">
        <v>0.000382</v>
      </c>
      <c r="D39" s="34">
        <f t="shared" si="2"/>
        <v>0.00030560000000000006</v>
      </c>
      <c r="E39" s="35">
        <f t="shared" si="3"/>
        <v>0.04584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2.75">
      <c r="A40" s="25" t="s">
        <v>32</v>
      </c>
      <c r="B40" s="24">
        <v>91203</v>
      </c>
      <c r="C40" s="55">
        <v>0.00024</v>
      </c>
      <c r="D40" s="34">
        <f t="shared" si="2"/>
        <v>0.000192</v>
      </c>
      <c r="E40" s="35">
        <f t="shared" si="3"/>
        <v>0.0288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2.75">
      <c r="A41" s="25" t="s">
        <v>33</v>
      </c>
      <c r="B41" s="24">
        <v>7440020</v>
      </c>
      <c r="C41" s="55">
        <v>0.00703</v>
      </c>
      <c r="D41" s="34">
        <f aca="true" t="shared" si="4" ref="D41:D47">$B$8*C41</f>
        <v>0.0056240000000000005</v>
      </c>
      <c r="E41" s="35">
        <f aca="true" t="shared" si="5" ref="E41:E47">$C$8*C41</f>
        <v>0.8436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2.75">
      <c r="A42" s="29" t="s">
        <v>22</v>
      </c>
      <c r="B42" s="28">
        <v>85018</v>
      </c>
      <c r="C42" s="55">
        <v>8.8E-05</v>
      </c>
      <c r="D42" s="34">
        <f t="shared" si="4"/>
        <v>7.04E-05</v>
      </c>
      <c r="E42" s="35">
        <f t="shared" si="5"/>
        <v>0.01056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2.75">
      <c r="A43" s="25" t="s">
        <v>35</v>
      </c>
      <c r="B43" s="24">
        <v>108952</v>
      </c>
      <c r="C43" s="55">
        <v>0.00566</v>
      </c>
      <c r="D43" s="34">
        <f t="shared" si="4"/>
        <v>0.004528</v>
      </c>
      <c r="E43" s="35">
        <f t="shared" si="5"/>
        <v>0.6792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2.75">
      <c r="A44" s="29" t="s">
        <v>24</v>
      </c>
      <c r="B44" s="28">
        <v>129000</v>
      </c>
      <c r="C44" s="55">
        <v>8.28E-05</v>
      </c>
      <c r="D44" s="34">
        <f t="shared" si="4"/>
        <v>6.624E-05</v>
      </c>
      <c r="E44" s="35">
        <f t="shared" si="5"/>
        <v>0.009935999999999999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2.75">
      <c r="A45" s="25" t="s">
        <v>18</v>
      </c>
      <c r="B45" s="24">
        <v>7782492</v>
      </c>
      <c r="C45" s="55">
        <v>0.00283</v>
      </c>
      <c r="D45" s="34">
        <f t="shared" si="4"/>
        <v>0.002264</v>
      </c>
      <c r="E45" s="35">
        <f t="shared" si="5"/>
        <v>0.3396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2.75">
      <c r="A46" s="25" t="s">
        <v>19</v>
      </c>
      <c r="B46" s="24">
        <v>108883</v>
      </c>
      <c r="C46" s="55">
        <v>5</v>
      </c>
      <c r="D46" s="34">
        <f t="shared" si="4"/>
        <v>4</v>
      </c>
      <c r="E46" s="35">
        <f t="shared" si="5"/>
        <v>600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3.5" thickBot="1">
      <c r="A47" s="30" t="s">
        <v>25</v>
      </c>
      <c r="B47" s="31">
        <v>7440666</v>
      </c>
      <c r="C47" s="57">
        <v>9.78</v>
      </c>
      <c r="D47" s="37">
        <f t="shared" si="4"/>
        <v>7.824</v>
      </c>
      <c r="E47" s="38">
        <f t="shared" si="5"/>
        <v>1173.6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2.75">
      <c r="A48" s="113"/>
      <c r="B48" s="114"/>
      <c r="C48" s="115"/>
      <c r="D48" s="115"/>
      <c r="E48" s="115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ht="12.75">
      <c r="A49" s="113"/>
      <c r="B49" s="114"/>
      <c r="C49" s="115"/>
      <c r="D49" s="115"/>
      <c r="E49" s="115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ht="12.75">
      <c r="A50" s="9" t="s">
        <v>9</v>
      </c>
      <c r="B50" s="10"/>
      <c r="C50" s="11"/>
      <c r="D50" s="11"/>
      <c r="E50" s="11"/>
      <c r="F50" s="11"/>
      <c r="G50" s="11"/>
      <c r="H50" s="12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 ht="12.75">
      <c r="A51" s="120" t="s">
        <v>96</v>
      </c>
      <c r="B51" s="121"/>
      <c r="C51" s="121"/>
      <c r="D51" s="121"/>
      <c r="E51" s="121"/>
      <c r="F51" s="121"/>
      <c r="G51" s="121"/>
      <c r="H51" s="122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8" customHeight="1">
      <c r="A52" s="123"/>
      <c r="B52" s="124"/>
      <c r="C52" s="124"/>
      <c r="D52" s="124"/>
      <c r="E52" s="124"/>
      <c r="F52" s="124"/>
      <c r="G52" s="124"/>
      <c r="H52" s="125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ht="12.75" customHeight="1">
      <c r="A53" s="89" t="s">
        <v>114</v>
      </c>
      <c r="B53" s="90"/>
      <c r="C53" s="90"/>
      <c r="D53" s="90"/>
      <c r="E53" s="90"/>
      <c r="F53" s="90"/>
      <c r="G53" s="90"/>
      <c r="H53" s="91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2" ht="12.75">
      <c r="A54" s="3"/>
      <c r="B54" s="4"/>
    </row>
    <row r="56" spans="1:8" ht="27.75" customHeight="1">
      <c r="A56" s="104"/>
      <c r="B56" s="105"/>
      <c r="C56" s="105"/>
      <c r="D56" s="105"/>
      <c r="E56" s="105"/>
      <c r="F56" s="105"/>
      <c r="G56" s="105"/>
      <c r="H56" s="105"/>
    </row>
  </sheetData>
  <sheetProtection/>
  <mergeCells count="14">
    <mergeCell ref="A56:H56"/>
    <mergeCell ref="A53:H53"/>
    <mergeCell ref="A51:H52"/>
    <mergeCell ref="D8:G9"/>
    <mergeCell ref="D7:G7"/>
    <mergeCell ref="B1:G1"/>
    <mergeCell ref="A10:A13"/>
    <mergeCell ref="B10:B13"/>
    <mergeCell ref="C10:C13"/>
    <mergeCell ref="D10:D13"/>
    <mergeCell ref="E10:E13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2016-04-12T16:48:01Z</dcterms:modified>
  <cp:category/>
  <cp:version/>
  <cp:contentType/>
  <cp:contentStatus/>
</cp:coreProperties>
</file>