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T:\TEC\AB_2588\EFs\Toxics_Final\Agriculture\"/>
    </mc:Choice>
  </mc:AlternateContent>
  <xr:revisionPtr revIDLastSave="0" documentId="13_ncr:1_{414D822F-35D3-4020-9496-B2E6DB52B32B}" xr6:coauthVersionLast="47" xr6:coauthVersionMax="47" xr10:uidLastSave="{00000000-0000-0000-0000-000000000000}"/>
  <bookViews>
    <workbookView xWindow="28680" yWindow="-120" windowWidth="29040" windowHeight="15720" xr2:uid="{00000000-000D-0000-FFFF-FFFF00000000}"/>
  </bookViews>
  <sheets>
    <sheet name="Almond Processing"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4" i="1" l="1"/>
  <c r="E34" i="1"/>
  <c r="D35" i="1"/>
  <c r="E35" i="1"/>
  <c r="D36" i="1"/>
  <c r="E36" i="1"/>
  <c r="D37" i="1"/>
  <c r="E37" i="1"/>
  <c r="D29" i="1"/>
  <c r="E29" i="1"/>
  <c r="D24" i="1"/>
  <c r="E24" i="1"/>
  <c r="E14" i="1" l="1"/>
  <c r="E15" i="1"/>
  <c r="E16" i="1"/>
  <c r="E17" i="1"/>
  <c r="E18" i="1"/>
  <c r="E19" i="1"/>
  <c r="E20" i="1"/>
  <c r="E21" i="1"/>
  <c r="E22" i="1"/>
  <c r="E23" i="1"/>
  <c r="E25" i="1"/>
  <c r="E26" i="1"/>
  <c r="E27" i="1"/>
  <c r="E28" i="1"/>
  <c r="E30" i="1"/>
  <c r="E31" i="1"/>
  <c r="E32" i="1"/>
  <c r="E33" i="1"/>
  <c r="E38" i="1"/>
  <c r="E39" i="1"/>
  <c r="D14" i="1"/>
  <c r="D15" i="1"/>
  <c r="D16" i="1"/>
  <c r="D17" i="1"/>
  <c r="D18" i="1"/>
  <c r="D19" i="1"/>
  <c r="D20" i="1"/>
  <c r="D21" i="1"/>
  <c r="D22" i="1"/>
  <c r="D23" i="1"/>
  <c r="D25" i="1"/>
  <c r="D26" i="1"/>
  <c r="D27" i="1"/>
  <c r="D28" i="1"/>
  <c r="D30" i="1"/>
  <c r="D31" i="1"/>
  <c r="D32" i="1"/>
  <c r="D33" i="1"/>
  <c r="D38" i="1"/>
  <c r="D39" i="1"/>
  <c r="D13" i="1"/>
  <c r="E13" i="1"/>
</calcChain>
</file>

<file path=xl/sharedStrings.xml><?xml version="1.0" encoding="utf-8"?>
<sst xmlns="http://schemas.openxmlformats.org/spreadsheetml/2006/main" count="52" uniqueCount="52">
  <si>
    <t>Name</t>
  </si>
  <si>
    <t>Applicability</t>
  </si>
  <si>
    <t>Author or updater</t>
  </si>
  <si>
    <t>Matthew Cegielski</t>
  </si>
  <si>
    <t>Last Update</t>
  </si>
  <si>
    <t>Facility:</t>
  </si>
  <si>
    <t>ID#:</t>
  </si>
  <si>
    <t>Project #:</t>
  </si>
  <si>
    <t>Inputs</t>
  </si>
  <si>
    <t xml:space="preserve">Formula </t>
  </si>
  <si>
    <t>CAS#</t>
  </si>
  <si>
    <t>LB/HR</t>
  </si>
  <si>
    <t>LB/YR</t>
  </si>
  <si>
    <t>Cadmium</t>
  </si>
  <si>
    <t>Copper</t>
  </si>
  <si>
    <t>Lead</t>
  </si>
  <si>
    <t>Manganese</t>
  </si>
  <si>
    <t>Nickel</t>
  </si>
  <si>
    <t>Zinc</t>
  </si>
  <si>
    <t>References:</t>
  </si>
  <si>
    <t>Arsenic</t>
  </si>
  <si>
    <t>Mercury</t>
  </si>
  <si>
    <t>Selenium</t>
  </si>
  <si>
    <t xml:space="preserve"> Emissions from Operations generating Dust from Almond Processing</t>
  </si>
  <si>
    <t>Substance</t>
  </si>
  <si>
    <t xml:space="preserve"> ** 5% of Chromium is considered Hexavalent Chromium according to District policy</t>
  </si>
  <si>
    <t>Aluminum</t>
  </si>
  <si>
    <t>Antimony</t>
  </si>
  <si>
    <t>Barium</t>
  </si>
  <si>
    <t>Bromine Atom</t>
  </si>
  <si>
    <t>Chromium</t>
  </si>
  <si>
    <t>Cobalt</t>
  </si>
  <si>
    <t>Phosphorus</t>
  </si>
  <si>
    <t>Silver</t>
  </si>
  <si>
    <t>Sulfate</t>
  </si>
  <si>
    <t>Vanadium</t>
  </si>
  <si>
    <t>Ammonia</t>
  </si>
  <si>
    <r>
      <t>Emission Factor         lb /lb PM</t>
    </r>
    <r>
      <rPr>
        <b/>
        <vertAlign val="subscript"/>
        <sz val="10"/>
        <rFont val="Arial"/>
        <family val="2"/>
      </rPr>
      <t>10</t>
    </r>
    <r>
      <rPr>
        <b/>
        <sz val="10"/>
        <rFont val="Arial"/>
        <family val="2"/>
      </rPr>
      <t>*</t>
    </r>
  </si>
  <si>
    <t>Hexavalent Chromium**</t>
  </si>
  <si>
    <r>
      <t>PM</t>
    </r>
    <r>
      <rPr>
        <vertAlign val="subscript"/>
        <sz val="10"/>
        <color indexed="8"/>
        <rFont val="Arial"/>
        <family val="2"/>
      </rPr>
      <t>10</t>
    </r>
    <r>
      <rPr>
        <sz val="10"/>
        <color theme="1"/>
        <rFont val="Arial"/>
        <family val="2"/>
      </rPr>
      <t xml:space="preserve"> Dust Emissions Rate</t>
    </r>
  </si>
  <si>
    <t>lb/hr</t>
  </si>
  <si>
    <t>lb/yr</t>
  </si>
  <si>
    <r>
      <t>Emissions are calculated by the multiplication of the PM</t>
    </r>
    <r>
      <rPr>
        <vertAlign val="subscript"/>
        <sz val="10"/>
        <color indexed="8"/>
        <rFont val="Arial"/>
        <family val="2"/>
      </rPr>
      <t>10</t>
    </r>
    <r>
      <rPr>
        <sz val="10"/>
        <color theme="1"/>
        <rFont val="Arial"/>
        <family val="2"/>
      </rPr>
      <t xml:space="preserve"> Dust Rates and emission factors. </t>
    </r>
  </si>
  <si>
    <r>
      <t xml:space="preserve">* Emission factors are derived from the 1997 soil profile, "Composite of three almond orchards" from </t>
    </r>
    <r>
      <rPr>
        <i/>
        <sz val="10"/>
        <rFont val="Arial"/>
        <family val="2"/>
      </rPr>
      <t>EPA Speciate 4.0</t>
    </r>
    <r>
      <rPr>
        <sz val="10"/>
        <rFont val="Arial"/>
        <family val="2"/>
      </rPr>
      <t>, test data from Central Valley CA Almond Growers.</t>
    </r>
  </si>
  <si>
    <t>Pollutants required for toxic reporting. Current as of update date.</t>
  </si>
  <si>
    <t>Lanthanum</t>
  </si>
  <si>
    <t>Palladium</t>
  </si>
  <si>
    <t>Sulfur</t>
  </si>
  <si>
    <t>Thallium</t>
  </si>
  <si>
    <t>Tin</t>
  </si>
  <si>
    <t>Uranium</t>
  </si>
  <si>
    <t>Use this spreadsheet when the emissions are from an Almond Processing source (e.g. Precleaning, Hulling, and Shelling). Entries required in yellow areas, output in gray areas. (May be used for other Nut Crops until a better substitute is found) Toxic Profile #58 Almond Processing Dust Emissions.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</si>
</sst>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0.0"/>
  </numFmts>
  <fonts count="11" x14ac:knownFonts="1">
    <font>
      <sz val="10"/>
      <color theme="1"/>
      <name val="Arial"/>
      <family val="2"/>
    </font>
    <font>
      <b/>
      <sz val="14"/>
      <name val="Arial"/>
      <family val="2"/>
    </font>
    <font>
      <b/>
      <sz val="10"/>
      <name val="Arial"/>
      <family val="2"/>
    </font>
    <font>
      <i/>
      <sz val="10"/>
      <name val="Arial"/>
      <family val="2"/>
    </font>
    <font>
      <sz val="10"/>
      <name val="Arial"/>
      <family val="2"/>
    </font>
    <font>
      <b/>
      <sz val="10"/>
      <name val="Arial"/>
      <family val="2"/>
    </font>
    <font>
      <sz val="10"/>
      <color indexed="8"/>
      <name val="Arial"/>
      <family val="2"/>
    </font>
    <font>
      <b/>
      <vertAlign val="subscript"/>
      <sz val="10"/>
      <name val="Arial"/>
      <family val="2"/>
    </font>
    <font>
      <sz val="14"/>
      <name val="Arial"/>
      <family val="2"/>
    </font>
    <font>
      <vertAlign val="subscript"/>
      <sz val="10"/>
      <color indexed="8"/>
      <name val="Arial"/>
      <family val="2"/>
    </font>
    <font>
      <sz val="10"/>
      <color theme="1"/>
      <name val="Arial"/>
      <family val="2"/>
    </font>
  </fonts>
  <fills count="12">
    <fill>
      <patternFill patternType="none"/>
    </fill>
    <fill>
      <patternFill patternType="gray125"/>
    </fill>
    <fill>
      <patternFill patternType="solid">
        <fgColor indexed="13"/>
        <bgColor indexed="64"/>
      </patternFill>
    </fill>
    <fill>
      <patternFill patternType="solid">
        <fgColor indexed="48"/>
        <bgColor indexed="64"/>
      </patternFill>
    </fill>
    <fill>
      <patternFill patternType="solid">
        <fgColor indexed="43"/>
        <bgColor indexed="64"/>
      </patternFill>
    </fill>
    <fill>
      <patternFill patternType="solid">
        <fgColor indexed="11"/>
        <bgColor indexed="64"/>
      </patternFill>
    </fill>
    <fill>
      <patternFill patternType="solid">
        <fgColor indexed="11"/>
        <bgColor indexed="8"/>
      </patternFill>
    </fill>
    <fill>
      <patternFill patternType="solid">
        <fgColor indexed="61"/>
        <bgColor indexed="8"/>
      </patternFill>
    </fill>
    <fill>
      <patternFill patternType="solid">
        <fgColor indexed="22"/>
        <bgColor indexed="64"/>
      </patternFill>
    </fill>
    <fill>
      <patternFill patternType="solid">
        <fgColor rgb="FFC0C0C0"/>
        <bgColor rgb="FF000000"/>
      </patternFill>
    </fill>
    <fill>
      <patternFill patternType="solid">
        <fgColor rgb="FF0070C0"/>
        <bgColor indexed="64"/>
      </patternFill>
    </fill>
    <fill>
      <patternFill patternType="solid">
        <fgColor rgb="FF00FF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8">
    <xf numFmtId="0" fontId="0" fillId="0" borderId="0"/>
    <xf numFmtId="11" fontId="4" fillId="9" borderId="0">
      <alignment horizontal="center"/>
    </xf>
    <xf numFmtId="11" fontId="10" fillId="2" borderId="0">
      <alignment horizontal="center"/>
    </xf>
    <xf numFmtId="14" fontId="6" fillId="3" borderId="1" applyNumberFormat="0">
      <alignment horizontal="center" wrapText="1"/>
    </xf>
    <xf numFmtId="0" fontId="4" fillId="4" borderId="1" applyNumberFormat="0" applyFont="0" applyAlignment="0" applyProtection="0">
      <alignment wrapText="1"/>
    </xf>
    <xf numFmtId="49" fontId="2" fillId="5" borderId="2" applyBorder="0">
      <alignment wrapText="1"/>
    </xf>
    <xf numFmtId="14" fontId="6" fillId="6" borderId="1" applyNumberFormat="0">
      <alignment horizontal="center" wrapText="1"/>
    </xf>
    <xf numFmtId="14" fontId="6" fillId="7" borderId="1" applyNumberFormat="0">
      <alignment horizontal="center" wrapText="1"/>
    </xf>
  </cellStyleXfs>
  <cellXfs count="99">
    <xf numFmtId="0" fontId="0" fillId="0" borderId="0" xfId="0"/>
    <xf numFmtId="0" fontId="1" fillId="0" borderId="0" xfId="0" applyFont="1"/>
    <xf numFmtId="0" fontId="2" fillId="0" borderId="3" xfId="0" applyFont="1" applyBorder="1" applyAlignment="1">
      <alignment horizontal="center" vertical="center"/>
    </xf>
    <xf numFmtId="0" fontId="3" fillId="0" borderId="3" xfId="0" applyFont="1" applyBorder="1"/>
    <xf numFmtId="0" fontId="3" fillId="0" borderId="4" xfId="0" applyFont="1" applyBorder="1"/>
    <xf numFmtId="0" fontId="0" fillId="0" borderId="5" xfId="0" applyBorder="1"/>
    <xf numFmtId="0" fontId="2" fillId="0" borderId="2" xfId="0" applyFont="1" applyBorder="1"/>
    <xf numFmtId="0" fontId="0" fillId="2" borderId="0" xfId="0" applyFill="1" applyBorder="1"/>
    <xf numFmtId="0" fontId="2" fillId="0" borderId="6" xfId="0" applyFont="1" applyBorder="1"/>
    <xf numFmtId="0" fontId="0" fillId="2" borderId="7" xfId="0" applyFill="1" applyBorder="1"/>
    <xf numFmtId="0" fontId="2" fillId="0" borderId="8" xfId="0" applyFont="1" applyBorder="1"/>
    <xf numFmtId="0" fontId="0" fillId="0" borderId="8" xfId="0" applyBorder="1" applyAlignment="1">
      <alignment horizontal="center" wrapText="1"/>
    </xf>
    <xf numFmtId="0" fontId="0" fillId="0" borderId="9" xfId="0" applyFill="1" applyBorder="1" applyAlignment="1">
      <alignment wrapText="1"/>
    </xf>
    <xf numFmtId="11" fontId="0" fillId="0" borderId="9" xfId="0" applyNumberFormat="1" applyFill="1" applyBorder="1"/>
    <xf numFmtId="0" fontId="0" fillId="0" borderId="9" xfId="0" applyNumberFormat="1" applyFill="1" applyBorder="1" applyAlignment="1">
      <alignment horizontal="center"/>
    </xf>
    <xf numFmtId="11" fontId="4" fillId="0" borderId="0" xfId="0" applyNumberFormat="1" applyFont="1" applyFill="1" applyBorder="1" applyAlignment="1">
      <alignment horizontal="center"/>
    </xf>
    <xf numFmtId="11" fontId="0" fillId="0" borderId="0" xfId="0" applyNumberFormat="1" applyBorder="1" applyAlignment="1">
      <alignment horizontal="center"/>
    </xf>
    <xf numFmtId="11" fontId="0" fillId="0" borderId="10" xfId="0" applyNumberFormat="1" applyBorder="1" applyAlignment="1">
      <alignment horizontal="center"/>
    </xf>
    <xf numFmtId="0" fontId="2" fillId="0" borderId="0" xfId="0" applyFont="1" applyBorder="1" applyAlignment="1">
      <alignment horizontal="center" wrapText="1"/>
    </xf>
    <xf numFmtId="0" fontId="2" fillId="0" borderId="11" xfId="0" applyFont="1" applyBorder="1" applyAlignment="1">
      <alignment wrapText="1"/>
    </xf>
    <xf numFmtId="0" fontId="2" fillId="0" borderId="12" xfId="0" applyFont="1" applyBorder="1" applyAlignment="1">
      <alignment horizontal="center" wrapText="1"/>
    </xf>
    <xf numFmtId="11" fontId="0" fillId="0" borderId="12" xfId="0" applyNumberFormat="1" applyBorder="1"/>
    <xf numFmtId="0" fontId="0" fillId="0" borderId="12" xfId="0" applyBorder="1"/>
    <xf numFmtId="0" fontId="0" fillId="0" borderId="13" xfId="0" applyBorder="1"/>
    <xf numFmtId="0" fontId="0" fillId="0" borderId="0" xfId="0" applyAlignment="1">
      <alignment horizontal="center"/>
    </xf>
    <xf numFmtId="0" fontId="5" fillId="5" borderId="0" xfId="0" applyFont="1" applyFill="1" applyBorder="1" applyAlignment="1">
      <alignment horizontal="center" wrapText="1"/>
    </xf>
    <xf numFmtId="0" fontId="5" fillId="0" borderId="0" xfId="0" applyFont="1" applyBorder="1" applyAlignment="1">
      <alignment horizontal="center"/>
    </xf>
    <xf numFmtId="0" fontId="5" fillId="5" borderId="0" xfId="0" applyFont="1" applyFill="1" applyBorder="1" applyAlignment="1">
      <alignment horizontal="center"/>
    </xf>
    <xf numFmtId="0" fontId="2" fillId="0" borderId="0" xfId="0" applyFont="1" applyAlignment="1">
      <alignment horizontal="center"/>
    </xf>
    <xf numFmtId="0" fontId="2" fillId="5" borderId="0" xfId="0" applyFont="1" applyFill="1" applyBorder="1" applyAlignment="1">
      <alignment horizontal="center"/>
    </xf>
    <xf numFmtId="0" fontId="2" fillId="0" borderId="0" xfId="0" applyFont="1" applyBorder="1" applyAlignment="1">
      <alignment horizontal="center"/>
    </xf>
    <xf numFmtId="0" fontId="2" fillId="5" borderId="10" xfId="0" applyFont="1" applyFill="1" applyBorder="1" applyAlignment="1">
      <alignment horizontal="center" wrapText="1"/>
    </xf>
    <xf numFmtId="11" fontId="4" fillId="8" borderId="0" xfId="0" applyNumberFormat="1" applyFont="1" applyFill="1" applyBorder="1" applyAlignment="1">
      <alignment horizontal="center"/>
    </xf>
    <xf numFmtId="11" fontId="4" fillId="8" borderId="14" xfId="0" applyNumberFormat="1" applyFont="1" applyFill="1" applyBorder="1" applyAlignment="1">
      <alignment horizontal="center"/>
    </xf>
    <xf numFmtId="11" fontId="4" fillId="8" borderId="15" xfId="0" applyNumberFormat="1" applyFont="1" applyFill="1" applyBorder="1" applyAlignment="1">
      <alignment horizontal="center"/>
    </xf>
    <xf numFmtId="11" fontId="0" fillId="8" borderId="15" xfId="0" applyNumberFormat="1" applyFill="1" applyBorder="1" applyAlignment="1">
      <alignment horizontal="center"/>
    </xf>
    <xf numFmtId="11" fontId="0" fillId="8" borderId="16" xfId="0" applyNumberFormat="1" applyFill="1" applyBorder="1" applyAlignment="1">
      <alignment horizontal="center"/>
    </xf>
    <xf numFmtId="11" fontId="4" fillId="8" borderId="10" xfId="0" applyNumberFormat="1" applyFont="1" applyFill="1" applyBorder="1" applyAlignment="1">
      <alignment horizontal="center"/>
    </xf>
    <xf numFmtId="0" fontId="2" fillId="0" borderId="0" xfId="0" applyFont="1" applyAlignment="1">
      <alignment horizontal="left"/>
    </xf>
    <xf numFmtId="0" fontId="2" fillId="0" borderId="0" xfId="0" applyFont="1"/>
    <xf numFmtId="0" fontId="5" fillId="5" borderId="0" xfId="0" applyFont="1" applyFill="1" applyBorder="1" applyAlignment="1">
      <alignment horizontal="left" wrapText="1"/>
    </xf>
    <xf numFmtId="49" fontId="2" fillId="5" borderId="0" xfId="5" applyBorder="1">
      <alignment wrapText="1"/>
    </xf>
    <xf numFmtId="49" fontId="2" fillId="5" borderId="10" xfId="5" applyBorder="1">
      <alignment wrapText="1"/>
    </xf>
    <xf numFmtId="0" fontId="0" fillId="0" borderId="9" xfId="0" applyBorder="1" applyAlignment="1">
      <alignment vertical="center" wrapText="1"/>
    </xf>
    <xf numFmtId="11" fontId="0" fillId="2" borderId="9" xfId="0" applyNumberFormat="1" applyFill="1" applyBorder="1" applyAlignment="1">
      <alignment horizontal="center" vertical="center"/>
    </xf>
    <xf numFmtId="165" fontId="0" fillId="2" borderId="9" xfId="0" applyNumberFormat="1" applyFill="1" applyBorder="1" applyAlignment="1">
      <alignment horizontal="center" vertical="center"/>
    </xf>
    <xf numFmtId="0" fontId="0" fillId="10" borderId="0" xfId="0" applyFill="1"/>
    <xf numFmtId="0" fontId="0" fillId="10" borderId="0" xfId="0" applyFill="1" applyBorder="1"/>
    <xf numFmtId="0" fontId="0" fillId="10" borderId="15" xfId="0" applyFill="1" applyBorder="1"/>
    <xf numFmtId="0" fontId="0" fillId="10" borderId="7" xfId="0" applyFill="1" applyBorder="1"/>
    <xf numFmtId="0" fontId="0" fillId="10" borderId="17" xfId="0" applyFill="1" applyBorder="1"/>
    <xf numFmtId="0" fontId="2" fillId="10" borderId="0" xfId="0" applyFont="1" applyFill="1" applyBorder="1" applyAlignment="1">
      <alignment horizontal="center"/>
    </xf>
    <xf numFmtId="11" fontId="0" fillId="10" borderId="0" xfId="0" applyNumberFormat="1" applyFill="1" applyBorder="1"/>
    <xf numFmtId="0" fontId="2" fillId="10" borderId="0" xfId="0" applyFont="1" applyFill="1" applyBorder="1" applyAlignment="1">
      <alignment wrapText="1"/>
    </xf>
    <xf numFmtId="0" fontId="2" fillId="10" borderId="0" xfId="0" applyFont="1" applyFill="1" applyBorder="1" applyAlignment="1">
      <alignment horizontal="center" wrapText="1"/>
    </xf>
    <xf numFmtId="0" fontId="4" fillId="10" borderId="0" xfId="0" applyFont="1" applyFill="1" applyBorder="1"/>
    <xf numFmtId="0" fontId="4" fillId="10" borderId="0" xfId="0" applyFont="1" applyFill="1" applyBorder="1" applyAlignment="1">
      <alignment horizontal="center"/>
    </xf>
    <xf numFmtId="0" fontId="0" fillId="10" borderId="0" xfId="0" applyFill="1" applyAlignment="1">
      <alignment horizontal="center"/>
    </xf>
    <xf numFmtId="49" fontId="2" fillId="0" borderId="0" xfId="5" applyFill="1" applyBorder="1">
      <alignment wrapText="1"/>
    </xf>
    <xf numFmtId="0" fontId="2" fillId="0" borderId="0" xfId="0" applyFont="1" applyFill="1" applyAlignment="1">
      <alignment horizontal="center"/>
    </xf>
    <xf numFmtId="0" fontId="2" fillId="11" borderId="0" xfId="0" applyFont="1" applyFill="1"/>
    <xf numFmtId="0" fontId="2" fillId="11" borderId="0" xfId="0" applyFont="1" applyFill="1" applyAlignment="1">
      <alignment horizontal="center"/>
    </xf>
    <xf numFmtId="0" fontId="2" fillId="11" borderId="0" xfId="0" applyFont="1" applyFill="1" applyAlignment="1">
      <alignment horizontal="left"/>
    </xf>
    <xf numFmtId="0" fontId="2" fillId="11" borderId="0" xfId="0" applyFont="1" applyFill="1" applyBorder="1" applyAlignment="1">
      <alignment horizontal="center"/>
    </xf>
    <xf numFmtId="0" fontId="1" fillId="0" borderId="10" xfId="0" applyFont="1" applyBorder="1" applyAlignment="1">
      <alignment horizontal="center" wrapText="1"/>
    </xf>
    <xf numFmtId="0" fontId="1" fillId="0" borderId="10" xfId="0" applyFont="1" applyBorder="1" applyAlignment="1">
      <alignment wrapText="1"/>
    </xf>
    <xf numFmtId="0" fontId="1" fillId="0" borderId="16" xfId="0" applyFont="1" applyBorder="1" applyAlignment="1">
      <alignment wrapText="1"/>
    </xf>
    <xf numFmtId="0" fontId="2" fillId="0" borderId="18" xfId="0" applyFont="1" applyBorder="1" applyAlignment="1">
      <alignment horizontal="center" wrapText="1"/>
    </xf>
    <xf numFmtId="0" fontId="0" fillId="0" borderId="19" xfId="0" applyBorder="1" applyAlignment="1">
      <alignment wrapText="1"/>
    </xf>
    <xf numFmtId="0" fontId="0" fillId="0" borderId="20" xfId="0" applyBorder="1" applyAlignment="1">
      <alignment wrapText="1"/>
    </xf>
    <xf numFmtId="0" fontId="0" fillId="0" borderId="19" xfId="0" applyBorder="1" applyAlignment="1">
      <alignment horizontal="center" wrapText="1"/>
    </xf>
    <xf numFmtId="0" fontId="0" fillId="0" borderId="20" xfId="0" applyBorder="1" applyAlignment="1">
      <alignment horizontal="center" wrapText="1"/>
    </xf>
    <xf numFmtId="0" fontId="2" fillId="0" borderId="19" xfId="0" applyFont="1" applyBorder="1" applyAlignment="1">
      <alignment horizontal="center" wrapText="1"/>
    </xf>
    <xf numFmtId="0" fontId="2" fillId="0" borderId="20" xfId="0" applyFont="1" applyBorder="1" applyAlignment="1">
      <alignment horizontal="center" wrapText="1"/>
    </xf>
    <xf numFmtId="0" fontId="0" fillId="0" borderId="4" xfId="0" applyBorder="1" applyAlignment="1">
      <alignment horizontal="center" wrapText="1"/>
    </xf>
    <xf numFmtId="0" fontId="0" fillId="0" borderId="4" xfId="0" applyBorder="1" applyAlignment="1">
      <alignment wrapText="1"/>
    </xf>
    <xf numFmtId="0" fontId="0" fillId="0" borderId="5" xfId="0" applyBorder="1" applyAlignment="1">
      <alignment wrapText="1"/>
    </xf>
    <xf numFmtId="0" fontId="0" fillId="5" borderId="4" xfId="0" applyFill="1" applyBorder="1" applyAlignment="1">
      <alignment horizontal="center"/>
    </xf>
    <xf numFmtId="0" fontId="0" fillId="0" borderId="4" xfId="0" applyBorder="1" applyAlignment="1"/>
    <xf numFmtId="164" fontId="0" fillId="5" borderId="4" xfId="0" applyNumberFormat="1" applyFill="1" applyBorder="1" applyAlignment="1">
      <alignment horizontal="center"/>
    </xf>
    <xf numFmtId="0" fontId="4" fillId="5" borderId="21" xfId="0" applyFont="1" applyFill="1" applyBorder="1" applyAlignment="1">
      <alignment wrapText="1"/>
    </xf>
    <xf numFmtId="0" fontId="0" fillId="5" borderId="22" xfId="0" applyFill="1" applyBorder="1" applyAlignment="1"/>
    <xf numFmtId="0" fontId="0" fillId="5" borderId="23" xfId="0" applyFill="1" applyBorder="1" applyAlignment="1"/>
    <xf numFmtId="0" fontId="4" fillId="0" borderId="21" xfId="0" applyFont="1" applyBorder="1" applyAlignment="1">
      <alignment vertical="center" wrapText="1"/>
    </xf>
    <xf numFmtId="0" fontId="4" fillId="0" borderId="22" xfId="0" applyFont="1" applyBorder="1" applyAlignment="1">
      <alignment vertical="center"/>
    </xf>
    <xf numFmtId="0" fontId="4" fillId="0" borderId="23" xfId="0" applyFont="1" applyBorder="1" applyAlignment="1">
      <alignment vertical="center"/>
    </xf>
    <xf numFmtId="0" fontId="2" fillId="0" borderId="19" xfId="0" applyFont="1" applyFill="1" applyBorder="1" applyAlignment="1">
      <alignment horizontal="center" wrapText="1"/>
    </xf>
    <xf numFmtId="0" fontId="4" fillId="0" borderId="21" xfId="0" applyFont="1" applyBorder="1" applyAlignment="1">
      <alignment wrapText="1"/>
    </xf>
    <xf numFmtId="0" fontId="4" fillId="0" borderId="22" xfId="0" applyFont="1" applyBorder="1" applyAlignment="1"/>
    <xf numFmtId="0" fontId="4" fillId="0" borderId="23" xfId="0" applyFont="1" applyBorder="1" applyAlignment="1"/>
    <xf numFmtId="0" fontId="1" fillId="0" borderId="24" xfId="0" applyFont="1" applyBorder="1" applyAlignment="1">
      <alignment horizontal="center" wrapText="1"/>
    </xf>
    <xf numFmtId="0" fontId="8" fillId="0" borderId="25" xfId="0" applyFont="1" applyBorder="1" applyAlignment="1">
      <alignment horizontal="center"/>
    </xf>
    <xf numFmtId="0" fontId="8" fillId="0" borderId="26" xfId="0" applyFont="1" applyBorder="1" applyAlignment="1">
      <alignment horizontal="center"/>
    </xf>
    <xf numFmtId="0" fontId="0" fillId="0" borderId="27" xfId="0" applyBorder="1" applyAlignment="1">
      <alignment horizontal="center" vertical="center" wrapText="1"/>
    </xf>
    <xf numFmtId="0" fontId="0" fillId="0" borderId="28"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10" xfId="0" applyBorder="1" applyAlignment="1">
      <alignment horizontal="center"/>
    </xf>
    <xf numFmtId="0" fontId="0" fillId="0" borderId="16" xfId="0" applyBorder="1" applyAlignment="1">
      <alignment horizontal="center"/>
    </xf>
  </cellXfs>
  <cellStyles count="8">
    <cellStyle name="Calc" xfId="1" xr:uid="{00000000-0005-0000-0000-000000000000}"/>
    <cellStyle name="Entry" xfId="2" xr:uid="{00000000-0005-0000-0000-000001000000}"/>
    <cellStyle name="New SS" xfId="3" xr:uid="{00000000-0005-0000-0000-000002000000}"/>
    <cellStyle name="Non - HAP Non Toxic" xfId="4" xr:uid="{00000000-0005-0000-0000-000003000000}"/>
    <cellStyle name="Non HAP Toxic" xfId="5" xr:uid="{00000000-0005-0000-0000-000004000000}"/>
    <cellStyle name="Normal" xfId="0" builtinId="0" customBuiltin="1"/>
    <cellStyle name="Old SS" xfId="6" xr:uid="{00000000-0005-0000-0000-000006000000}"/>
    <cellStyle name="SS not for HEARTS"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52"/>
  <sheetViews>
    <sheetView tabSelected="1" zoomScale="130" zoomScaleNormal="130" workbookViewId="0">
      <selection activeCell="B4" sqref="B4"/>
    </sheetView>
  </sheetViews>
  <sheetFormatPr defaultRowHeight="12.75" x14ac:dyDescent="0.2"/>
  <cols>
    <col min="1" max="1" width="24.42578125" customWidth="1"/>
    <col min="2" max="2" width="10.85546875" style="24" customWidth="1"/>
    <col min="3" max="3" width="11.85546875" customWidth="1"/>
    <col min="4" max="5" width="11" customWidth="1"/>
    <col min="6" max="6" width="10.85546875" customWidth="1"/>
    <col min="7" max="7" width="9.85546875" customWidth="1"/>
    <col min="10" max="10" width="10.5703125" customWidth="1"/>
  </cols>
  <sheetData>
    <row r="1" spans="1:20" ht="41.45" customHeight="1" thickBot="1" x14ac:dyDescent="0.3">
      <c r="A1" s="1" t="s">
        <v>0</v>
      </c>
      <c r="B1" s="64" t="s">
        <v>23</v>
      </c>
      <c r="C1" s="65"/>
      <c r="D1" s="65"/>
      <c r="E1" s="65"/>
      <c r="F1" s="65"/>
      <c r="G1" s="66"/>
      <c r="H1" s="46"/>
      <c r="I1" s="46"/>
      <c r="J1" s="46"/>
      <c r="K1" s="46"/>
      <c r="L1" s="46"/>
      <c r="M1" s="46"/>
      <c r="N1" s="46"/>
      <c r="O1" s="46"/>
      <c r="P1" s="46"/>
      <c r="Q1" s="46"/>
      <c r="R1" s="46"/>
      <c r="S1" s="46"/>
      <c r="T1" s="46"/>
    </row>
    <row r="2" spans="1:20" ht="52.5" customHeight="1" thickBot="1" x14ac:dyDescent="0.25">
      <c r="A2" s="2" t="s">
        <v>1</v>
      </c>
      <c r="B2" s="74" t="s">
        <v>51</v>
      </c>
      <c r="C2" s="75"/>
      <c r="D2" s="75"/>
      <c r="E2" s="75"/>
      <c r="F2" s="75"/>
      <c r="G2" s="76"/>
      <c r="H2" s="46"/>
      <c r="I2" s="46"/>
      <c r="J2" s="46"/>
      <c r="K2" s="46"/>
      <c r="L2" s="46"/>
      <c r="M2" s="46"/>
      <c r="N2" s="46"/>
      <c r="O2" s="46"/>
      <c r="P2" s="46"/>
      <c r="Q2" s="46"/>
      <c r="R2" s="46"/>
      <c r="S2" s="46"/>
      <c r="T2" s="46"/>
    </row>
    <row r="3" spans="1:20" ht="13.5" thickBot="1" x14ac:dyDescent="0.25">
      <c r="A3" s="3" t="s">
        <v>2</v>
      </c>
      <c r="B3" s="77" t="s">
        <v>3</v>
      </c>
      <c r="C3" s="78"/>
      <c r="D3" s="4" t="s">
        <v>4</v>
      </c>
      <c r="E3" s="79">
        <v>46097</v>
      </c>
      <c r="F3" s="79"/>
      <c r="G3" s="5"/>
      <c r="H3" s="46"/>
      <c r="I3" s="46"/>
      <c r="J3" s="46"/>
      <c r="K3" s="46"/>
      <c r="L3" s="46"/>
      <c r="M3" s="46"/>
      <c r="N3" s="46"/>
      <c r="O3" s="46"/>
      <c r="P3" s="46"/>
      <c r="Q3" s="46"/>
      <c r="R3" s="46"/>
      <c r="S3" s="46"/>
      <c r="T3" s="46"/>
    </row>
    <row r="4" spans="1:20" x14ac:dyDescent="0.2">
      <c r="A4" s="6" t="s">
        <v>5</v>
      </c>
      <c r="B4" s="7"/>
      <c r="C4" s="7"/>
      <c r="D4" s="7"/>
      <c r="E4" s="46"/>
      <c r="F4" s="47"/>
      <c r="G4" s="48"/>
      <c r="H4" s="46"/>
      <c r="I4" s="46"/>
      <c r="J4" s="46"/>
      <c r="K4" s="46"/>
      <c r="L4" s="46"/>
      <c r="M4" s="46"/>
      <c r="N4" s="46"/>
      <c r="O4" s="46"/>
      <c r="P4" s="46"/>
      <c r="Q4" s="46"/>
      <c r="R4" s="46"/>
      <c r="S4" s="46"/>
      <c r="T4" s="46"/>
    </row>
    <row r="5" spans="1:20" x14ac:dyDescent="0.2">
      <c r="A5" s="6" t="s">
        <v>6</v>
      </c>
      <c r="B5" s="7"/>
      <c r="C5" s="7"/>
      <c r="D5" s="7"/>
      <c r="E5" s="46"/>
      <c r="F5" s="47"/>
      <c r="G5" s="48"/>
      <c r="H5" s="46"/>
      <c r="I5" s="46"/>
      <c r="J5" s="46"/>
      <c r="K5" s="46"/>
      <c r="L5" s="46"/>
      <c r="M5" s="46"/>
      <c r="N5" s="46"/>
      <c r="O5" s="46"/>
      <c r="P5" s="46"/>
      <c r="Q5" s="46"/>
      <c r="R5" s="46"/>
      <c r="S5" s="46"/>
      <c r="T5" s="46"/>
    </row>
    <row r="6" spans="1:20" ht="13.5" thickBot="1" x14ac:dyDescent="0.25">
      <c r="A6" s="8" t="s">
        <v>7</v>
      </c>
      <c r="B6" s="9"/>
      <c r="C6" s="9"/>
      <c r="D6" s="9"/>
      <c r="E6" s="49"/>
      <c r="F6" s="49"/>
      <c r="G6" s="50"/>
      <c r="H6" s="47"/>
      <c r="I6" s="46"/>
      <c r="J6" s="46"/>
      <c r="K6" s="46"/>
      <c r="L6" s="46"/>
      <c r="M6" s="46"/>
      <c r="N6" s="46"/>
      <c r="O6" s="46"/>
      <c r="P6" s="46"/>
      <c r="Q6" s="46"/>
      <c r="R6" s="46"/>
      <c r="S6" s="46"/>
      <c r="T6" s="46"/>
    </row>
    <row r="7" spans="1:20" ht="19.5" thickTop="1" thickBot="1" x14ac:dyDescent="0.3">
      <c r="A7" s="10" t="s">
        <v>8</v>
      </c>
      <c r="B7" s="11" t="s">
        <v>40</v>
      </c>
      <c r="C7" s="11" t="s">
        <v>41</v>
      </c>
      <c r="D7" s="90" t="s">
        <v>9</v>
      </c>
      <c r="E7" s="91"/>
      <c r="F7" s="91"/>
      <c r="G7" s="92"/>
      <c r="H7" s="46"/>
      <c r="I7" s="46"/>
      <c r="J7" s="46"/>
      <c r="K7" s="46"/>
      <c r="L7" s="46"/>
      <c r="M7" s="46"/>
      <c r="N7" s="46"/>
      <c r="O7" s="46"/>
      <c r="P7" s="46"/>
      <c r="Q7" s="46"/>
      <c r="R7" s="46"/>
      <c r="S7" s="46"/>
      <c r="T7" s="46"/>
    </row>
    <row r="8" spans="1:20" ht="13.9" customHeight="1" thickBot="1" x14ac:dyDescent="0.25">
      <c r="A8" s="43" t="s">
        <v>39</v>
      </c>
      <c r="B8" s="44">
        <v>1</v>
      </c>
      <c r="C8" s="45">
        <v>120</v>
      </c>
      <c r="D8" s="93" t="s">
        <v>42</v>
      </c>
      <c r="E8" s="94"/>
      <c r="F8" s="94"/>
      <c r="G8" s="95"/>
      <c r="H8" s="46"/>
      <c r="I8" s="46"/>
      <c r="J8" s="46"/>
      <c r="K8" s="46"/>
      <c r="L8" s="46"/>
      <c r="M8" s="46"/>
      <c r="N8" s="46"/>
      <c r="O8" s="46"/>
      <c r="P8" s="46"/>
      <c r="Q8" s="46"/>
      <c r="R8" s="46"/>
      <c r="S8" s="46"/>
      <c r="T8" s="46"/>
    </row>
    <row r="9" spans="1:20" ht="16.149999999999999" customHeight="1" thickBot="1" x14ac:dyDescent="0.25">
      <c r="A9" s="12"/>
      <c r="B9" s="13"/>
      <c r="C9" s="14"/>
      <c r="D9" s="96"/>
      <c r="E9" s="97"/>
      <c r="F9" s="97"/>
      <c r="G9" s="98"/>
      <c r="H9" s="46"/>
      <c r="I9" s="46"/>
      <c r="J9" s="46"/>
      <c r="K9" s="46"/>
      <c r="L9" s="46"/>
      <c r="M9" s="46"/>
      <c r="N9" s="46"/>
      <c r="O9" s="46"/>
      <c r="P9" s="46"/>
      <c r="Q9" s="46"/>
      <c r="R9" s="46"/>
      <c r="S9" s="46"/>
      <c r="T9" s="46"/>
    </row>
    <row r="10" spans="1:20" ht="13.5" customHeight="1" x14ac:dyDescent="0.2">
      <c r="A10" s="67" t="s">
        <v>24</v>
      </c>
      <c r="B10" s="67" t="s">
        <v>10</v>
      </c>
      <c r="C10" s="67" t="s">
        <v>37</v>
      </c>
      <c r="D10" s="72" t="s">
        <v>11</v>
      </c>
      <c r="E10" s="86" t="s">
        <v>12</v>
      </c>
      <c r="F10" s="51"/>
      <c r="G10" s="51"/>
      <c r="H10" s="47"/>
      <c r="I10" s="46"/>
      <c r="J10" s="46"/>
      <c r="K10" s="46"/>
      <c r="L10" s="46"/>
      <c r="M10" s="46"/>
      <c r="N10" s="46"/>
      <c r="O10" s="46"/>
      <c r="P10" s="46"/>
      <c r="Q10" s="46"/>
      <c r="R10" s="46"/>
      <c r="S10" s="46"/>
      <c r="T10" s="46"/>
    </row>
    <row r="11" spans="1:20" ht="15.75" customHeight="1" x14ac:dyDescent="0.2">
      <c r="A11" s="68"/>
      <c r="B11" s="70"/>
      <c r="C11" s="72"/>
      <c r="D11" s="70"/>
      <c r="E11" s="70"/>
      <c r="F11" s="51"/>
      <c r="G11" s="51"/>
      <c r="H11" s="47"/>
      <c r="I11" s="46"/>
      <c r="J11" s="46"/>
      <c r="K11" s="46"/>
      <c r="L11" s="46"/>
      <c r="M11" s="46"/>
      <c r="N11" s="46"/>
      <c r="O11" s="46"/>
      <c r="P11" s="46"/>
      <c r="Q11" s="46"/>
      <c r="R11" s="46"/>
      <c r="S11" s="46"/>
      <c r="T11" s="46"/>
    </row>
    <row r="12" spans="1:20" ht="12.75" customHeight="1" x14ac:dyDescent="0.2">
      <c r="A12" s="69"/>
      <c r="B12" s="71"/>
      <c r="C12" s="73"/>
      <c r="D12" s="71"/>
      <c r="E12" s="71"/>
      <c r="F12" s="51"/>
      <c r="G12" s="51"/>
      <c r="H12" s="47"/>
      <c r="I12" s="46"/>
      <c r="J12" s="46"/>
      <c r="K12" s="46"/>
      <c r="L12" s="46"/>
      <c r="M12" s="46"/>
      <c r="N12" s="46"/>
      <c r="O12" s="46"/>
      <c r="P12" s="46"/>
      <c r="Q12" s="46"/>
      <c r="R12" s="46"/>
      <c r="S12" s="46"/>
      <c r="T12" s="46"/>
    </row>
    <row r="13" spans="1:20" x14ac:dyDescent="0.2">
      <c r="A13" s="40" t="s">
        <v>26</v>
      </c>
      <c r="B13" s="25">
        <v>7429905</v>
      </c>
      <c r="C13" s="15">
        <v>9.5792000000000002E-2</v>
      </c>
      <c r="D13" s="32">
        <f t="shared" ref="D13:D39" si="0">$B$8*C13</f>
        <v>9.5792000000000002E-2</v>
      </c>
      <c r="E13" s="33">
        <f t="shared" ref="E13:E39" si="1">$C$8*C13</f>
        <v>11.495039999999999</v>
      </c>
      <c r="F13" s="46"/>
      <c r="G13" s="46"/>
      <c r="H13" s="46"/>
      <c r="I13" s="46"/>
      <c r="J13" s="46"/>
      <c r="K13" s="46"/>
      <c r="L13" s="46"/>
      <c r="M13" s="46"/>
      <c r="N13" s="46"/>
      <c r="O13" s="46"/>
      <c r="P13" s="46"/>
      <c r="Q13" s="46"/>
      <c r="R13" s="46"/>
      <c r="S13" s="46"/>
      <c r="T13" s="46"/>
    </row>
    <row r="14" spans="1:20" x14ac:dyDescent="0.2">
      <c r="A14" s="38" t="s">
        <v>36</v>
      </c>
      <c r="B14" s="26">
        <v>7664417</v>
      </c>
      <c r="C14" s="15">
        <v>1.983E-3</v>
      </c>
      <c r="D14" s="32">
        <f t="shared" si="0"/>
        <v>1.983E-3</v>
      </c>
      <c r="E14" s="34">
        <f t="shared" si="1"/>
        <v>0.23796</v>
      </c>
      <c r="F14" s="46"/>
      <c r="G14" s="46"/>
      <c r="H14" s="46"/>
      <c r="I14" s="46"/>
      <c r="J14" s="46"/>
      <c r="K14" s="46"/>
      <c r="L14" s="46"/>
      <c r="M14" s="46"/>
      <c r="N14" s="46"/>
      <c r="O14" s="46"/>
      <c r="P14" s="46"/>
      <c r="Q14" s="46"/>
      <c r="R14" s="46"/>
      <c r="S14" s="46"/>
      <c r="T14" s="46"/>
    </row>
    <row r="15" spans="1:20" x14ac:dyDescent="0.2">
      <c r="A15" s="41" t="s">
        <v>27</v>
      </c>
      <c r="B15" s="27">
        <v>7440360</v>
      </c>
      <c r="C15" s="15">
        <v>1.0200000000000001E-4</v>
      </c>
      <c r="D15" s="32">
        <f t="shared" si="0"/>
        <v>1.0200000000000001E-4</v>
      </c>
      <c r="E15" s="34">
        <f t="shared" si="1"/>
        <v>1.2240000000000001E-2</v>
      </c>
      <c r="F15" s="46"/>
      <c r="G15" s="46"/>
      <c r="H15" s="46"/>
      <c r="I15" s="46"/>
      <c r="J15" s="46"/>
      <c r="K15" s="46"/>
      <c r="L15" s="46"/>
      <c r="M15" s="46"/>
      <c r="N15" s="46"/>
      <c r="O15" s="46"/>
      <c r="P15" s="46"/>
      <c r="Q15" s="46"/>
      <c r="R15" s="46"/>
      <c r="S15" s="46"/>
      <c r="T15" s="46"/>
    </row>
    <row r="16" spans="1:20" x14ac:dyDescent="0.2">
      <c r="A16" s="38" t="s">
        <v>20</v>
      </c>
      <c r="B16" s="26">
        <v>7440382</v>
      </c>
      <c r="C16" s="15">
        <v>5.0000000000000004E-6</v>
      </c>
      <c r="D16" s="32">
        <f t="shared" si="0"/>
        <v>5.0000000000000004E-6</v>
      </c>
      <c r="E16" s="34">
        <f t="shared" si="1"/>
        <v>6.0000000000000006E-4</v>
      </c>
      <c r="F16" s="46"/>
      <c r="G16" s="46"/>
      <c r="H16" s="46"/>
      <c r="I16" s="46"/>
      <c r="J16" s="46"/>
      <c r="K16" s="46"/>
      <c r="L16" s="46"/>
      <c r="M16" s="46"/>
      <c r="N16" s="46"/>
      <c r="O16" s="46"/>
      <c r="P16" s="46"/>
      <c r="Q16" s="46"/>
      <c r="R16" s="46"/>
      <c r="S16" s="46"/>
      <c r="T16" s="46"/>
    </row>
    <row r="17" spans="1:20" x14ac:dyDescent="0.2">
      <c r="A17" s="41" t="s">
        <v>28</v>
      </c>
      <c r="B17" s="27">
        <v>7440393</v>
      </c>
      <c r="C17" s="15">
        <v>8.7499999999999991E-4</v>
      </c>
      <c r="D17" s="32">
        <f t="shared" si="0"/>
        <v>8.7499999999999991E-4</v>
      </c>
      <c r="E17" s="34">
        <f t="shared" si="1"/>
        <v>0.10499999999999998</v>
      </c>
      <c r="F17" s="46"/>
      <c r="G17" s="46"/>
      <c r="H17" s="46"/>
      <c r="I17" s="46"/>
      <c r="J17" s="46"/>
      <c r="K17" s="46"/>
      <c r="L17" s="46"/>
      <c r="M17" s="46"/>
      <c r="N17" s="46"/>
      <c r="O17" s="46"/>
      <c r="P17" s="46"/>
      <c r="Q17" s="46"/>
      <c r="R17" s="46"/>
      <c r="S17" s="46"/>
      <c r="T17" s="46"/>
    </row>
    <row r="18" spans="1:20" x14ac:dyDescent="0.2">
      <c r="A18" s="41" t="s">
        <v>29</v>
      </c>
      <c r="B18" s="27">
        <v>7726956</v>
      </c>
      <c r="C18" s="15">
        <v>1.1000000000000001E-5</v>
      </c>
      <c r="D18" s="32">
        <f t="shared" si="0"/>
        <v>1.1000000000000001E-5</v>
      </c>
      <c r="E18" s="34">
        <f t="shared" si="1"/>
        <v>1.3200000000000002E-3</v>
      </c>
      <c r="F18" s="46"/>
      <c r="G18" s="46"/>
      <c r="H18" s="46"/>
      <c r="I18" s="46"/>
      <c r="J18" s="46"/>
      <c r="K18" s="46"/>
      <c r="L18" s="46"/>
      <c r="M18" s="46"/>
      <c r="N18" s="46"/>
      <c r="O18" s="46"/>
      <c r="P18" s="46"/>
      <c r="Q18" s="46"/>
      <c r="R18" s="46"/>
      <c r="S18" s="46"/>
      <c r="T18" s="46"/>
    </row>
    <row r="19" spans="1:20" x14ac:dyDescent="0.2">
      <c r="A19" s="38" t="s">
        <v>13</v>
      </c>
      <c r="B19" s="28">
        <v>7440439</v>
      </c>
      <c r="C19" s="15">
        <v>2.9999999999999997E-6</v>
      </c>
      <c r="D19" s="32">
        <f t="shared" si="0"/>
        <v>2.9999999999999997E-6</v>
      </c>
      <c r="E19" s="34">
        <f t="shared" si="1"/>
        <v>3.5999999999999997E-4</v>
      </c>
      <c r="F19" s="46"/>
      <c r="G19" s="46"/>
      <c r="H19" s="46"/>
      <c r="I19" s="46"/>
      <c r="J19" s="46"/>
      <c r="K19" s="46"/>
      <c r="L19" s="46"/>
      <c r="M19" s="46"/>
      <c r="N19" s="46"/>
      <c r="O19" s="46"/>
      <c r="P19" s="46"/>
      <c r="Q19" s="46"/>
      <c r="R19" s="46"/>
      <c r="S19" s="46"/>
      <c r="T19" s="46"/>
    </row>
    <row r="20" spans="1:20" x14ac:dyDescent="0.2">
      <c r="A20" s="41" t="s">
        <v>30</v>
      </c>
      <c r="B20" s="29">
        <v>7440473</v>
      </c>
      <c r="C20" s="15">
        <v>1.1999999999999999E-5</v>
      </c>
      <c r="D20" s="32">
        <f t="shared" si="0"/>
        <v>1.1999999999999999E-5</v>
      </c>
      <c r="E20" s="34">
        <f t="shared" si="1"/>
        <v>1.4399999999999999E-3</v>
      </c>
      <c r="F20" s="46"/>
      <c r="G20" s="46"/>
      <c r="H20" s="46"/>
      <c r="I20" s="46"/>
      <c r="J20" s="46"/>
      <c r="K20" s="46"/>
      <c r="L20" s="46"/>
      <c r="M20" s="46"/>
      <c r="N20" s="46"/>
      <c r="O20" s="46"/>
      <c r="P20" s="46"/>
      <c r="Q20" s="46"/>
      <c r="R20" s="46"/>
      <c r="S20" s="46"/>
      <c r="T20" s="46"/>
    </row>
    <row r="21" spans="1:20" x14ac:dyDescent="0.2">
      <c r="A21" s="58" t="s">
        <v>31</v>
      </c>
      <c r="B21" s="59">
        <v>7440484</v>
      </c>
      <c r="C21" s="15">
        <v>7.9999999999999996E-6</v>
      </c>
      <c r="D21" s="32">
        <f t="shared" si="0"/>
        <v>7.9999999999999996E-6</v>
      </c>
      <c r="E21" s="34">
        <f t="shared" si="1"/>
        <v>9.5999999999999992E-4</v>
      </c>
      <c r="F21" s="46"/>
      <c r="G21" s="46"/>
      <c r="H21" s="46"/>
      <c r="I21" s="46"/>
      <c r="J21" s="46"/>
      <c r="K21" s="46"/>
      <c r="L21" s="46"/>
      <c r="M21" s="46"/>
      <c r="N21" s="46"/>
      <c r="O21" s="46"/>
      <c r="P21" s="46"/>
      <c r="Q21" s="46"/>
      <c r="R21" s="46"/>
      <c r="S21" s="46"/>
      <c r="T21" s="46"/>
    </row>
    <row r="22" spans="1:20" x14ac:dyDescent="0.2">
      <c r="A22" s="38" t="s">
        <v>14</v>
      </c>
      <c r="B22" s="30">
        <v>7440508</v>
      </c>
      <c r="C22" s="15">
        <v>1.6899999999999999E-4</v>
      </c>
      <c r="D22" s="32">
        <f t="shared" si="0"/>
        <v>1.6899999999999999E-4</v>
      </c>
      <c r="E22" s="34">
        <f t="shared" si="1"/>
        <v>2.0279999999999999E-2</v>
      </c>
      <c r="F22" s="46"/>
      <c r="G22" s="46"/>
      <c r="H22" s="46"/>
      <c r="I22" s="46"/>
      <c r="J22" s="46"/>
      <c r="K22" s="46"/>
      <c r="L22" s="46"/>
      <c r="M22" s="46"/>
      <c r="N22" s="46"/>
      <c r="O22" s="46"/>
      <c r="P22" s="46"/>
      <c r="Q22" s="46"/>
      <c r="R22" s="46"/>
      <c r="S22" s="46"/>
      <c r="T22" s="46"/>
    </row>
    <row r="23" spans="1:20" x14ac:dyDescent="0.2">
      <c r="A23" s="39" t="s">
        <v>38</v>
      </c>
      <c r="B23" s="28">
        <v>18540299</v>
      </c>
      <c r="C23" s="15">
        <v>5.9999999999999997E-7</v>
      </c>
      <c r="D23" s="32">
        <f t="shared" si="0"/>
        <v>5.9999999999999997E-7</v>
      </c>
      <c r="E23" s="34">
        <f t="shared" si="1"/>
        <v>7.2000000000000002E-5</v>
      </c>
      <c r="F23" s="46"/>
      <c r="G23" s="46"/>
      <c r="H23" s="46"/>
      <c r="I23" s="46"/>
      <c r="J23" s="46"/>
      <c r="K23" s="46"/>
      <c r="L23" s="46"/>
      <c r="M23" s="46"/>
      <c r="N23" s="46"/>
      <c r="O23" s="46"/>
      <c r="P23" s="46"/>
      <c r="Q23" s="46"/>
      <c r="R23" s="46"/>
      <c r="S23" s="46"/>
      <c r="T23" s="46"/>
    </row>
    <row r="24" spans="1:20" x14ac:dyDescent="0.2">
      <c r="A24" s="60" t="s">
        <v>45</v>
      </c>
      <c r="B24" s="61">
        <v>7439910</v>
      </c>
      <c r="C24" s="15">
        <v>3.6099999999999999E-4</v>
      </c>
      <c r="D24" s="32">
        <f t="shared" ref="D24" si="2">$B$8*C24</f>
        <v>3.6099999999999999E-4</v>
      </c>
      <c r="E24" s="34">
        <f t="shared" ref="E24" si="3">$C$8*C24</f>
        <v>4.3319999999999997E-2</v>
      </c>
      <c r="F24" s="46"/>
      <c r="G24" s="46"/>
      <c r="H24" s="46"/>
      <c r="I24" s="46"/>
      <c r="J24" s="46"/>
      <c r="K24" s="46"/>
      <c r="L24" s="46"/>
      <c r="M24" s="46"/>
      <c r="N24" s="46"/>
      <c r="O24" s="46"/>
      <c r="P24" s="46"/>
      <c r="Q24" s="46"/>
      <c r="R24" s="46"/>
      <c r="S24" s="46"/>
      <c r="T24" s="46"/>
    </row>
    <row r="25" spans="1:20" x14ac:dyDescent="0.2">
      <c r="A25" s="38" t="s">
        <v>15</v>
      </c>
      <c r="B25" s="28">
        <v>7439921</v>
      </c>
      <c r="C25" s="15">
        <v>6.2000000000000003E-5</v>
      </c>
      <c r="D25" s="32">
        <f t="shared" si="0"/>
        <v>6.2000000000000003E-5</v>
      </c>
      <c r="E25" s="34">
        <f t="shared" si="1"/>
        <v>7.4400000000000004E-3</v>
      </c>
      <c r="F25" s="46"/>
      <c r="G25" s="46"/>
      <c r="H25" s="46"/>
      <c r="I25" s="46"/>
      <c r="J25" s="46"/>
      <c r="K25" s="46"/>
      <c r="L25" s="46"/>
      <c r="M25" s="46"/>
      <c r="N25" s="46"/>
      <c r="O25" s="46"/>
      <c r="P25" s="46"/>
      <c r="Q25" s="46"/>
      <c r="R25" s="46"/>
      <c r="S25" s="46"/>
      <c r="T25" s="46"/>
    </row>
    <row r="26" spans="1:20" x14ac:dyDescent="0.2">
      <c r="A26" s="38" t="s">
        <v>16</v>
      </c>
      <c r="B26" s="28">
        <v>7439965</v>
      </c>
      <c r="C26" s="15">
        <v>1.036E-3</v>
      </c>
      <c r="D26" s="32">
        <f t="shared" si="0"/>
        <v>1.036E-3</v>
      </c>
      <c r="E26" s="34">
        <f t="shared" si="1"/>
        <v>0.12432</v>
      </c>
      <c r="F26" s="46"/>
      <c r="G26" s="46"/>
      <c r="H26" s="46"/>
      <c r="I26" s="46"/>
      <c r="J26" s="46"/>
      <c r="K26" s="46"/>
      <c r="L26" s="46"/>
      <c r="M26" s="46"/>
      <c r="N26" s="46"/>
      <c r="O26" s="46"/>
      <c r="P26" s="46"/>
      <c r="Q26" s="46"/>
      <c r="R26" s="46"/>
      <c r="S26" s="46"/>
      <c r="T26" s="46"/>
    </row>
    <row r="27" spans="1:20" x14ac:dyDescent="0.2">
      <c r="A27" s="38" t="s">
        <v>21</v>
      </c>
      <c r="B27" s="28">
        <v>7439976</v>
      </c>
      <c r="C27" s="15">
        <v>1.2999999999999999E-5</v>
      </c>
      <c r="D27" s="32">
        <f t="shared" si="0"/>
        <v>1.2999999999999999E-5</v>
      </c>
      <c r="E27" s="34">
        <f t="shared" si="1"/>
        <v>1.56E-3</v>
      </c>
      <c r="F27" s="46"/>
      <c r="G27" s="46"/>
      <c r="H27" s="46"/>
      <c r="I27" s="46"/>
      <c r="J27" s="46"/>
      <c r="K27" s="46"/>
      <c r="L27" s="46"/>
      <c r="M27" s="46"/>
      <c r="N27" s="46"/>
      <c r="O27" s="46"/>
      <c r="P27" s="46"/>
      <c r="Q27" s="46"/>
      <c r="R27" s="46"/>
      <c r="S27" s="46"/>
      <c r="T27" s="46"/>
    </row>
    <row r="28" spans="1:20" x14ac:dyDescent="0.2">
      <c r="A28" s="38" t="s">
        <v>17</v>
      </c>
      <c r="B28" s="30">
        <v>7440020</v>
      </c>
      <c r="C28" s="15">
        <v>1.1999999999999999E-5</v>
      </c>
      <c r="D28" s="32">
        <f t="shared" si="0"/>
        <v>1.1999999999999999E-5</v>
      </c>
      <c r="E28" s="34">
        <f t="shared" si="1"/>
        <v>1.4399999999999999E-3</v>
      </c>
      <c r="F28" s="46"/>
      <c r="G28" s="46"/>
      <c r="H28" s="46"/>
      <c r="I28" s="46"/>
      <c r="J28" s="46"/>
      <c r="K28" s="46"/>
      <c r="L28" s="46"/>
      <c r="M28" s="46"/>
      <c r="N28" s="46"/>
      <c r="O28" s="46"/>
      <c r="P28" s="46"/>
      <c r="Q28" s="46"/>
      <c r="R28" s="46"/>
      <c r="S28" s="46"/>
      <c r="T28" s="46"/>
    </row>
    <row r="29" spans="1:20" x14ac:dyDescent="0.2">
      <c r="A29" s="62" t="s">
        <v>46</v>
      </c>
      <c r="B29" s="63">
        <v>7440053</v>
      </c>
      <c r="C29" s="15">
        <v>2.9999999999999997E-6</v>
      </c>
      <c r="D29" s="32">
        <f t="shared" ref="D29" si="4">$B$8*C29</f>
        <v>2.9999999999999997E-6</v>
      </c>
      <c r="E29" s="34">
        <f t="shared" ref="E29" si="5">$C$8*C29</f>
        <v>3.5999999999999997E-4</v>
      </c>
      <c r="F29" s="46"/>
      <c r="G29" s="46"/>
      <c r="H29" s="46"/>
      <c r="I29" s="46"/>
      <c r="J29" s="46"/>
      <c r="K29" s="46"/>
      <c r="L29" s="46"/>
      <c r="M29" s="46"/>
      <c r="N29" s="46"/>
      <c r="O29" s="46"/>
      <c r="P29" s="46"/>
      <c r="Q29" s="46"/>
      <c r="R29" s="46"/>
      <c r="S29" s="46"/>
      <c r="T29" s="46"/>
    </row>
    <row r="30" spans="1:20" x14ac:dyDescent="0.2">
      <c r="A30" s="41" t="s">
        <v>32</v>
      </c>
      <c r="B30" s="29">
        <v>7723140</v>
      </c>
      <c r="C30" s="16">
        <v>1.572E-3</v>
      </c>
      <c r="D30" s="32">
        <f t="shared" si="0"/>
        <v>1.572E-3</v>
      </c>
      <c r="E30" s="35">
        <f t="shared" si="1"/>
        <v>0.18864</v>
      </c>
      <c r="F30" s="46"/>
      <c r="G30" s="46"/>
      <c r="H30" s="46"/>
      <c r="I30" s="46"/>
      <c r="J30" s="46"/>
      <c r="K30" s="46"/>
      <c r="L30" s="46"/>
      <c r="M30" s="46"/>
      <c r="N30" s="46"/>
      <c r="O30" s="46"/>
      <c r="P30" s="46"/>
      <c r="Q30" s="46"/>
      <c r="R30" s="46"/>
      <c r="S30" s="46"/>
      <c r="T30" s="46"/>
    </row>
    <row r="31" spans="1:20" x14ac:dyDescent="0.2">
      <c r="A31" s="38" t="s">
        <v>22</v>
      </c>
      <c r="B31" s="18">
        <v>7782492</v>
      </c>
      <c r="C31" s="16">
        <v>2.9999999999999997E-6</v>
      </c>
      <c r="D31" s="32">
        <f t="shared" si="0"/>
        <v>2.9999999999999997E-6</v>
      </c>
      <c r="E31" s="35">
        <f t="shared" si="1"/>
        <v>3.5999999999999997E-4</v>
      </c>
      <c r="F31" s="46"/>
      <c r="G31" s="46"/>
      <c r="H31" s="46"/>
      <c r="I31" s="46"/>
      <c r="J31" s="46"/>
      <c r="K31" s="46"/>
      <c r="L31" s="46"/>
      <c r="M31" s="46"/>
      <c r="N31" s="46"/>
      <c r="O31" s="46"/>
      <c r="P31" s="46"/>
      <c r="Q31" s="46"/>
      <c r="R31" s="46"/>
      <c r="S31" s="46"/>
      <c r="T31" s="46"/>
    </row>
    <row r="32" spans="1:20" x14ac:dyDescent="0.2">
      <c r="A32" s="38" t="s">
        <v>33</v>
      </c>
      <c r="B32" s="28">
        <v>7440224</v>
      </c>
      <c r="C32" s="16">
        <v>2.9999999999999997E-6</v>
      </c>
      <c r="D32" s="32">
        <f t="shared" si="0"/>
        <v>2.9999999999999997E-6</v>
      </c>
      <c r="E32" s="35">
        <f t="shared" si="1"/>
        <v>3.5999999999999997E-4</v>
      </c>
      <c r="F32" s="46"/>
      <c r="G32" s="46"/>
      <c r="H32" s="46"/>
      <c r="I32" s="46"/>
      <c r="J32" s="46"/>
      <c r="K32" s="46"/>
      <c r="L32" s="46"/>
      <c r="M32" s="46"/>
      <c r="N32" s="46"/>
      <c r="O32" s="46"/>
      <c r="P32" s="46"/>
      <c r="Q32" s="46"/>
      <c r="R32" s="46"/>
      <c r="S32" s="46"/>
      <c r="T32" s="46"/>
    </row>
    <row r="33" spans="1:20" x14ac:dyDescent="0.2">
      <c r="A33" s="38" t="s">
        <v>34</v>
      </c>
      <c r="B33" s="28">
        <v>9960</v>
      </c>
      <c r="C33" s="16">
        <v>1.0107999999999999E-2</v>
      </c>
      <c r="D33" s="32">
        <f t="shared" si="0"/>
        <v>1.0107999999999999E-2</v>
      </c>
      <c r="E33" s="35">
        <f t="shared" si="1"/>
        <v>1.2129599999999998</v>
      </c>
      <c r="F33" s="46"/>
      <c r="G33" s="46"/>
      <c r="H33" s="46"/>
      <c r="I33" s="46"/>
      <c r="J33" s="46"/>
      <c r="K33" s="46"/>
      <c r="L33" s="46"/>
      <c r="M33" s="46"/>
      <c r="N33" s="46"/>
      <c r="O33" s="46"/>
      <c r="P33" s="46"/>
      <c r="Q33" s="46"/>
      <c r="R33" s="46"/>
      <c r="S33" s="46"/>
      <c r="T33" s="46"/>
    </row>
    <row r="34" spans="1:20" x14ac:dyDescent="0.2">
      <c r="A34" s="62" t="s">
        <v>47</v>
      </c>
      <c r="B34" s="61">
        <v>7704349</v>
      </c>
      <c r="C34" s="16">
        <v>6.6069999999999992E-3</v>
      </c>
      <c r="D34" s="32">
        <f t="shared" ref="D34:D37" si="6">$B$8*C34</f>
        <v>6.6069999999999992E-3</v>
      </c>
      <c r="E34" s="35">
        <f t="shared" ref="E34:E37" si="7">$C$8*C34</f>
        <v>0.79283999999999988</v>
      </c>
      <c r="F34" s="46"/>
      <c r="G34" s="46"/>
      <c r="H34" s="46"/>
      <c r="I34" s="46"/>
      <c r="J34" s="46"/>
      <c r="K34" s="46"/>
      <c r="L34" s="46"/>
      <c r="M34" s="46"/>
      <c r="N34" s="46"/>
      <c r="O34" s="46"/>
      <c r="P34" s="46"/>
      <c r="Q34" s="46"/>
      <c r="R34" s="46"/>
      <c r="S34" s="46"/>
      <c r="T34" s="46"/>
    </row>
    <row r="35" spans="1:20" x14ac:dyDescent="0.2">
      <c r="A35" s="62" t="s">
        <v>48</v>
      </c>
      <c r="B35" s="61">
        <v>7440280</v>
      </c>
      <c r="C35" s="16">
        <v>1.0000000000000001E-5</v>
      </c>
      <c r="D35" s="32">
        <f t="shared" si="6"/>
        <v>1.0000000000000001E-5</v>
      </c>
      <c r="E35" s="35">
        <f t="shared" si="7"/>
        <v>1.2000000000000001E-3</v>
      </c>
      <c r="F35" s="46"/>
      <c r="G35" s="46"/>
      <c r="H35" s="46"/>
      <c r="I35" s="46"/>
      <c r="J35" s="46"/>
      <c r="K35" s="46"/>
      <c r="L35" s="46"/>
      <c r="M35" s="46"/>
      <c r="N35" s="46"/>
      <c r="O35" s="46"/>
      <c r="P35" s="46"/>
      <c r="Q35" s="46"/>
      <c r="R35" s="46"/>
      <c r="S35" s="46"/>
      <c r="T35" s="46"/>
    </row>
    <row r="36" spans="1:20" x14ac:dyDescent="0.2">
      <c r="A36" s="62" t="s">
        <v>49</v>
      </c>
      <c r="B36" s="61">
        <v>7440315</v>
      </c>
      <c r="C36" s="16">
        <v>3.4E-5</v>
      </c>
      <c r="D36" s="32">
        <f t="shared" si="6"/>
        <v>3.4E-5</v>
      </c>
      <c r="E36" s="35">
        <f t="shared" si="7"/>
        <v>4.0800000000000003E-3</v>
      </c>
      <c r="F36" s="46"/>
      <c r="G36" s="46"/>
      <c r="H36" s="46"/>
      <c r="I36" s="46"/>
      <c r="J36" s="46"/>
      <c r="K36" s="46"/>
      <c r="L36" s="46"/>
      <c r="M36" s="46"/>
      <c r="N36" s="46"/>
      <c r="O36" s="46"/>
      <c r="P36" s="46"/>
      <c r="Q36" s="46"/>
      <c r="R36" s="46"/>
      <c r="S36" s="46"/>
      <c r="T36" s="46"/>
    </row>
    <row r="37" spans="1:20" x14ac:dyDescent="0.2">
      <c r="A37" s="62" t="s">
        <v>50</v>
      </c>
      <c r="B37" s="61">
        <v>7440611</v>
      </c>
      <c r="C37" s="16">
        <v>2.0000000000000002E-5</v>
      </c>
      <c r="D37" s="32">
        <f t="shared" si="6"/>
        <v>2.0000000000000002E-5</v>
      </c>
      <c r="E37" s="35">
        <f t="shared" si="7"/>
        <v>2.4000000000000002E-3</v>
      </c>
      <c r="F37" s="46"/>
      <c r="G37" s="46"/>
      <c r="H37" s="46"/>
      <c r="I37" s="46"/>
      <c r="J37" s="46"/>
      <c r="K37" s="46"/>
      <c r="L37" s="46"/>
      <c r="M37" s="46"/>
      <c r="N37" s="46"/>
      <c r="O37" s="46"/>
      <c r="P37" s="46"/>
      <c r="Q37" s="46"/>
      <c r="R37" s="46"/>
      <c r="S37" s="46"/>
      <c r="T37" s="46"/>
    </row>
    <row r="38" spans="1:20" x14ac:dyDescent="0.2">
      <c r="A38" s="38" t="s">
        <v>35</v>
      </c>
      <c r="B38" s="18">
        <v>7440622</v>
      </c>
      <c r="C38" s="16">
        <v>4.1999999999999998E-5</v>
      </c>
      <c r="D38" s="32">
        <f t="shared" si="0"/>
        <v>4.1999999999999998E-5</v>
      </c>
      <c r="E38" s="35">
        <f t="shared" si="1"/>
        <v>5.0399999999999993E-3</v>
      </c>
      <c r="F38" s="46"/>
      <c r="G38" s="46"/>
      <c r="H38" s="46"/>
      <c r="I38" s="46"/>
      <c r="J38" s="46"/>
      <c r="K38" s="46"/>
      <c r="L38" s="46"/>
      <c r="M38" s="46"/>
      <c r="N38" s="46"/>
      <c r="O38" s="46"/>
      <c r="P38" s="46"/>
      <c r="Q38" s="46"/>
      <c r="R38" s="46"/>
      <c r="S38" s="46"/>
      <c r="T38" s="46"/>
    </row>
    <row r="39" spans="1:20" ht="13.5" thickBot="1" x14ac:dyDescent="0.25">
      <c r="A39" s="42" t="s">
        <v>18</v>
      </c>
      <c r="B39" s="31">
        <v>7440666</v>
      </c>
      <c r="C39" s="17">
        <v>1.5820000000000001E-3</v>
      </c>
      <c r="D39" s="37">
        <f t="shared" si="0"/>
        <v>1.5820000000000001E-3</v>
      </c>
      <c r="E39" s="36">
        <f t="shared" si="1"/>
        <v>0.18984000000000001</v>
      </c>
      <c r="F39" s="46"/>
      <c r="G39" s="46"/>
      <c r="H39" s="46"/>
      <c r="I39" s="46"/>
      <c r="J39" s="46"/>
      <c r="K39" s="46"/>
      <c r="L39" s="46"/>
      <c r="M39" s="46"/>
      <c r="N39" s="46"/>
      <c r="O39" s="46"/>
      <c r="P39" s="46"/>
      <c r="Q39" s="46"/>
      <c r="R39" s="46"/>
      <c r="S39" s="46"/>
      <c r="T39" s="46"/>
    </row>
    <row r="40" spans="1:20" x14ac:dyDescent="0.2">
      <c r="A40" s="53"/>
      <c r="B40" s="54"/>
      <c r="C40" s="52"/>
      <c r="D40" s="52"/>
      <c r="E40" s="52"/>
      <c r="F40" s="52"/>
      <c r="G40" s="52"/>
      <c r="H40" s="46"/>
      <c r="I40" s="46"/>
      <c r="J40" s="46"/>
      <c r="K40" s="46"/>
      <c r="L40" s="46"/>
      <c r="M40" s="46"/>
      <c r="N40" s="46"/>
      <c r="O40" s="46"/>
      <c r="P40" s="46"/>
      <c r="Q40" s="46"/>
      <c r="R40" s="46"/>
      <c r="S40" s="46"/>
      <c r="T40" s="46"/>
    </row>
    <row r="41" spans="1:20" x14ac:dyDescent="0.2">
      <c r="A41" s="19" t="s">
        <v>19</v>
      </c>
      <c r="B41" s="20"/>
      <c r="C41" s="21"/>
      <c r="D41" s="21"/>
      <c r="E41" s="21"/>
      <c r="F41" s="21"/>
      <c r="G41" s="21"/>
      <c r="H41" s="22"/>
      <c r="I41" s="22"/>
      <c r="J41" s="23"/>
      <c r="K41" s="46"/>
      <c r="L41" s="46"/>
      <c r="M41" s="46"/>
      <c r="N41" s="46"/>
      <c r="O41" s="46"/>
      <c r="P41" s="46"/>
      <c r="Q41" s="46"/>
      <c r="R41" s="46"/>
      <c r="S41" s="46"/>
      <c r="T41" s="46"/>
    </row>
    <row r="42" spans="1:20" ht="24.6" customHeight="1" x14ac:dyDescent="0.2">
      <c r="A42" s="83" t="s">
        <v>43</v>
      </c>
      <c r="B42" s="84"/>
      <c r="C42" s="84"/>
      <c r="D42" s="84"/>
      <c r="E42" s="84"/>
      <c r="F42" s="84"/>
      <c r="G42" s="84"/>
      <c r="H42" s="84"/>
      <c r="I42" s="84"/>
      <c r="J42" s="85"/>
      <c r="K42" s="46"/>
      <c r="L42" s="46"/>
      <c r="M42" s="46"/>
      <c r="N42" s="46"/>
      <c r="O42" s="46"/>
      <c r="P42" s="46"/>
      <c r="Q42" s="46"/>
      <c r="R42" s="46"/>
      <c r="S42" s="46"/>
      <c r="T42" s="46"/>
    </row>
    <row r="43" spans="1:20" ht="12.75" customHeight="1" x14ac:dyDescent="0.2">
      <c r="A43" s="87" t="s">
        <v>25</v>
      </c>
      <c r="B43" s="88"/>
      <c r="C43" s="88"/>
      <c r="D43" s="88"/>
      <c r="E43" s="88"/>
      <c r="F43" s="88"/>
      <c r="G43" s="88"/>
      <c r="H43" s="88"/>
      <c r="I43" s="88"/>
      <c r="J43" s="89"/>
      <c r="K43" s="46"/>
      <c r="L43" s="46"/>
      <c r="M43" s="46"/>
      <c r="N43" s="46"/>
      <c r="O43" s="46"/>
      <c r="P43" s="46"/>
      <c r="Q43" s="46"/>
      <c r="R43" s="46"/>
      <c r="S43" s="46"/>
      <c r="T43" s="46"/>
    </row>
    <row r="44" spans="1:20" x14ac:dyDescent="0.2">
      <c r="A44" s="80" t="s">
        <v>44</v>
      </c>
      <c r="B44" s="81"/>
      <c r="C44" s="81"/>
      <c r="D44" s="81"/>
      <c r="E44" s="81"/>
      <c r="F44" s="81"/>
      <c r="G44" s="81"/>
      <c r="H44" s="81"/>
      <c r="I44" s="82"/>
      <c r="J44" s="46"/>
      <c r="K44" s="46"/>
      <c r="L44" s="46"/>
      <c r="M44" s="46"/>
      <c r="N44" s="46"/>
      <c r="O44" s="46"/>
      <c r="P44" s="46"/>
      <c r="Q44" s="46"/>
      <c r="R44" s="46"/>
      <c r="S44" s="46"/>
      <c r="T44" s="46"/>
    </row>
    <row r="45" spans="1:20" x14ac:dyDescent="0.2">
      <c r="A45" s="55"/>
      <c r="B45" s="56"/>
      <c r="C45" s="46"/>
      <c r="D45" s="46"/>
      <c r="E45" s="46"/>
      <c r="F45" s="46"/>
      <c r="G45" s="46"/>
      <c r="H45" s="46"/>
      <c r="I45" s="46"/>
      <c r="J45" s="46"/>
      <c r="K45" s="46"/>
      <c r="L45" s="46"/>
      <c r="M45" s="46"/>
      <c r="N45" s="46"/>
      <c r="O45" s="46"/>
      <c r="P45" s="46"/>
      <c r="Q45" s="46"/>
      <c r="R45" s="46"/>
      <c r="S45" s="46"/>
      <c r="T45" s="46"/>
    </row>
    <row r="46" spans="1:20" x14ac:dyDescent="0.2">
      <c r="A46" s="46"/>
      <c r="B46" s="57"/>
      <c r="C46" s="46"/>
      <c r="D46" s="46"/>
      <c r="E46" s="46"/>
      <c r="F46" s="46"/>
      <c r="G46" s="46"/>
      <c r="H46" s="46"/>
      <c r="I46" s="46"/>
      <c r="J46" s="46"/>
      <c r="K46" s="46"/>
      <c r="L46" s="46"/>
      <c r="M46" s="46"/>
      <c r="N46" s="46"/>
      <c r="O46" s="46"/>
      <c r="P46" s="46"/>
      <c r="Q46" s="46"/>
      <c r="R46" s="46"/>
      <c r="S46" s="46"/>
      <c r="T46" s="46"/>
    </row>
    <row r="47" spans="1:20" x14ac:dyDescent="0.2">
      <c r="A47" s="46"/>
      <c r="B47" s="57"/>
      <c r="C47" s="46"/>
      <c r="D47" s="46"/>
      <c r="E47" s="46"/>
      <c r="F47" s="46"/>
      <c r="G47" s="46"/>
      <c r="H47" s="46"/>
      <c r="I47" s="46"/>
      <c r="J47" s="46"/>
      <c r="K47" s="46"/>
      <c r="L47" s="46"/>
      <c r="M47" s="46"/>
      <c r="N47" s="46"/>
      <c r="O47" s="46"/>
      <c r="P47" s="46"/>
      <c r="Q47" s="46"/>
      <c r="R47" s="46"/>
      <c r="S47" s="46"/>
      <c r="T47" s="46"/>
    </row>
    <row r="48" spans="1:20" x14ac:dyDescent="0.2">
      <c r="A48" s="46"/>
      <c r="B48" s="57"/>
      <c r="C48" s="46"/>
      <c r="D48" s="46"/>
      <c r="E48" s="46"/>
      <c r="F48" s="46"/>
      <c r="G48" s="46"/>
      <c r="H48" s="46"/>
      <c r="I48" s="46"/>
      <c r="J48" s="46"/>
      <c r="K48" s="46"/>
      <c r="L48" s="46"/>
      <c r="M48" s="46"/>
      <c r="N48" s="46"/>
      <c r="O48" s="46"/>
      <c r="P48" s="46"/>
      <c r="Q48" s="46"/>
      <c r="R48" s="46"/>
      <c r="S48" s="46"/>
      <c r="T48" s="46"/>
    </row>
    <row r="49" spans="1:20" x14ac:dyDescent="0.2">
      <c r="A49" s="46"/>
      <c r="B49" s="57"/>
      <c r="C49" s="46"/>
      <c r="D49" s="46"/>
      <c r="E49" s="46"/>
      <c r="F49" s="46"/>
      <c r="G49" s="46"/>
      <c r="H49" s="46"/>
      <c r="I49" s="46"/>
      <c r="J49" s="46"/>
      <c r="K49" s="46"/>
      <c r="L49" s="46"/>
      <c r="M49" s="46"/>
      <c r="N49" s="46"/>
      <c r="O49" s="46"/>
      <c r="P49" s="46"/>
      <c r="Q49" s="46"/>
      <c r="R49" s="46"/>
      <c r="S49" s="46"/>
      <c r="T49" s="46"/>
    </row>
    <row r="50" spans="1:20" x14ac:dyDescent="0.2">
      <c r="A50" s="46"/>
      <c r="B50" s="57"/>
      <c r="C50" s="46"/>
      <c r="D50" s="46"/>
      <c r="E50" s="46"/>
      <c r="F50" s="46"/>
      <c r="G50" s="46"/>
      <c r="H50" s="46"/>
      <c r="I50" s="46"/>
      <c r="J50" s="46"/>
      <c r="K50" s="46"/>
      <c r="L50" s="46"/>
      <c r="M50" s="46"/>
      <c r="N50" s="46"/>
      <c r="O50" s="46"/>
      <c r="P50" s="46"/>
      <c r="Q50" s="46"/>
      <c r="R50" s="46"/>
      <c r="S50" s="46"/>
      <c r="T50" s="46"/>
    </row>
    <row r="51" spans="1:20" x14ac:dyDescent="0.2">
      <c r="A51" s="46"/>
      <c r="B51" s="57"/>
      <c r="C51" s="46"/>
      <c r="D51" s="46"/>
      <c r="E51" s="46"/>
      <c r="F51" s="46"/>
      <c r="G51" s="46"/>
      <c r="H51" s="46"/>
      <c r="I51" s="46"/>
      <c r="J51" s="46"/>
      <c r="K51" s="46"/>
      <c r="L51" s="46"/>
      <c r="M51" s="46"/>
      <c r="N51" s="46"/>
      <c r="O51" s="46"/>
      <c r="P51" s="46"/>
      <c r="Q51" s="46"/>
      <c r="R51" s="46"/>
      <c r="S51" s="46"/>
      <c r="T51" s="46"/>
    </row>
    <row r="52" spans="1:20" x14ac:dyDescent="0.2">
      <c r="A52" s="46"/>
      <c r="B52" s="57"/>
      <c r="C52" s="46"/>
      <c r="D52" s="46"/>
      <c r="E52" s="46"/>
      <c r="F52" s="46"/>
      <c r="G52" s="46"/>
      <c r="H52" s="46"/>
      <c r="I52" s="46"/>
      <c r="J52" s="46"/>
      <c r="K52" s="46"/>
      <c r="L52" s="46"/>
      <c r="M52" s="46"/>
      <c r="N52" s="46"/>
      <c r="O52" s="46"/>
      <c r="P52" s="46"/>
      <c r="Q52" s="46"/>
      <c r="R52" s="46"/>
      <c r="S52" s="46"/>
      <c r="T52" s="46"/>
    </row>
  </sheetData>
  <mergeCells count="14">
    <mergeCell ref="A44:I44"/>
    <mergeCell ref="A42:J42"/>
    <mergeCell ref="E10:E12"/>
    <mergeCell ref="D10:D12"/>
    <mergeCell ref="A43:J43"/>
    <mergeCell ref="B1:G1"/>
    <mergeCell ref="A10:A12"/>
    <mergeCell ref="B10:B12"/>
    <mergeCell ref="C10:C12"/>
    <mergeCell ref="B2:G2"/>
    <mergeCell ref="B3:C3"/>
    <mergeCell ref="E3:F3"/>
    <mergeCell ref="D7:G7"/>
    <mergeCell ref="D8:G9"/>
  </mergeCells>
  <phoneticPr fontId="0" type="noConversion"/>
  <printOptions gridLines="1"/>
  <pageMargins left="0.75" right="0.75" top="0.64" bottom="0.75" header="0.3" footer="0.5"/>
  <pageSetup scale="85"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Almond Processing</vt:lpstr>
    </vt:vector>
  </TitlesOfParts>
  <Company>SJVAPCD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Cegielski</dc:creator>
  <cp:lastModifiedBy>Matthew Cegielski</cp:lastModifiedBy>
  <dcterms:created xsi:type="dcterms:W3CDTF">2011-04-26T18:41:06Z</dcterms:created>
  <dcterms:modified xsi:type="dcterms:W3CDTF">2026-03-16T21:38:21Z</dcterms:modified>
</cp:coreProperties>
</file>