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T:\TEC\AB_2588\EFs\Toxics_Final\Mineral\"/>
    </mc:Choice>
  </mc:AlternateContent>
  <xr:revisionPtr revIDLastSave="0" documentId="13_ncr:10001_{A39B3748-98DF-4ACD-99B1-FAEBFB944C67}" xr6:coauthVersionLast="47" xr6:coauthVersionMax="47" xr10:uidLastSave="{00000000-0000-0000-0000-000000000000}"/>
  <bookViews>
    <workbookView xWindow="28680" yWindow="-120" windowWidth="29040" windowHeight="15720" tabRatio="919" xr2:uid="{00000000-000D-0000-FFFF-FFFF00000000}"/>
  </bookViews>
  <sheets>
    <sheet name="AB DM NG" sheetId="12" r:id="rId1"/>
    <sheet name="AB DM FO" sheetId="13" r:id="rId2"/>
    <sheet name="AB DM WO" sheetId="14" r:id="rId3"/>
  </sheets>
  <definedNames>
    <definedName name="_xlnm.Print_Area" localSheetId="1">'AB DM FO'!$A$10:$B$81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 i="12" l="1"/>
  <c r="E36" i="12"/>
  <c r="D54" i="13"/>
  <c r="E54" i="13"/>
  <c r="D58" i="14"/>
  <c r="E58" i="14"/>
  <c r="D22" i="14"/>
  <c r="E22" i="14"/>
  <c r="E89" i="14"/>
  <c r="D89" i="14"/>
  <c r="E88" i="14"/>
  <c r="D88" i="14"/>
  <c r="E80" i="14"/>
  <c r="D80" i="14"/>
  <c r="E84" i="14"/>
  <c r="D84" i="14"/>
  <c r="E81" i="14"/>
  <c r="D81" i="14"/>
  <c r="E85" i="14"/>
  <c r="D85" i="14"/>
  <c r="E82" i="14"/>
  <c r="D82" i="14"/>
  <c r="E86" i="14"/>
  <c r="D86" i="14"/>
  <c r="E83" i="14"/>
  <c r="D83" i="14"/>
  <c r="E87" i="14"/>
  <c r="D87"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47" i="14"/>
  <c r="D47" i="14"/>
  <c r="E45" i="14"/>
  <c r="D45" i="14"/>
  <c r="E46" i="14"/>
  <c r="D46" i="14"/>
  <c r="E44" i="14"/>
  <c r="D44" i="14"/>
  <c r="E43" i="14"/>
  <c r="D43"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1" i="14"/>
  <c r="D21" i="14"/>
  <c r="E20" i="14"/>
  <c r="D20" i="14"/>
  <c r="E19" i="14"/>
  <c r="D19" i="14"/>
  <c r="E18" i="14"/>
  <c r="D18" i="14"/>
  <c r="E17" i="14"/>
  <c r="D17" i="14"/>
  <c r="E16" i="14"/>
  <c r="D16" i="14"/>
  <c r="E15" i="14"/>
  <c r="D15" i="14"/>
  <c r="E14" i="14"/>
  <c r="D14" i="14"/>
  <c r="E13" i="14"/>
  <c r="D13" i="14"/>
  <c r="E36" i="14"/>
  <c r="D36" i="14"/>
  <c r="E48" i="14"/>
  <c r="D48" i="14"/>
  <c r="E50" i="14"/>
  <c r="D50" i="14"/>
  <c r="E54" i="14"/>
  <c r="D54" i="14"/>
  <c r="E12" i="14"/>
  <c r="D12" i="14"/>
  <c r="E37" i="14"/>
  <c r="D37" i="14"/>
  <c r="E49" i="14"/>
  <c r="D49" i="14"/>
  <c r="E40" i="14"/>
  <c r="D40" i="14"/>
  <c r="E53" i="14"/>
  <c r="D53" i="14"/>
  <c r="E39" i="14"/>
  <c r="D39" i="14"/>
  <c r="E52" i="14"/>
  <c r="D52" i="14"/>
  <c r="E38" i="14"/>
  <c r="D38" i="14"/>
  <c r="E51" i="14"/>
  <c r="D51" i="14"/>
  <c r="E56" i="14"/>
  <c r="D56" i="14"/>
  <c r="E41" i="14"/>
  <c r="D41" i="14"/>
  <c r="E55" i="14"/>
  <c r="D55" i="14"/>
  <c r="E42" i="14"/>
  <c r="D42" i="14"/>
  <c r="E57" i="14"/>
  <c r="D57" i="14"/>
  <c r="E81" i="13"/>
  <c r="D81" i="13"/>
  <c r="E80" i="13"/>
  <c r="D80" i="13"/>
  <c r="E72" i="13"/>
  <c r="D72" i="13"/>
  <c r="E76" i="13"/>
  <c r="D76" i="13"/>
  <c r="E73" i="13"/>
  <c r="D73" i="13"/>
  <c r="E77" i="13"/>
  <c r="D77" i="13"/>
  <c r="E74" i="13"/>
  <c r="D74" i="13"/>
  <c r="E78" i="13"/>
  <c r="D78" i="13"/>
  <c r="E75" i="13"/>
  <c r="D75" i="13"/>
  <c r="E79" i="13"/>
  <c r="D79"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43" i="13"/>
  <c r="D43" i="13"/>
  <c r="E41" i="13"/>
  <c r="D41" i="13"/>
  <c r="E42" i="13"/>
  <c r="D42" i="13"/>
  <c r="E40" i="13"/>
  <c r="D40" i="13"/>
  <c r="E39" i="13"/>
  <c r="D39" i="13"/>
  <c r="E31" i="13"/>
  <c r="D31" i="13"/>
  <c r="E30" i="13"/>
  <c r="D30" i="13"/>
  <c r="E29" i="13"/>
  <c r="D29" i="13"/>
  <c r="E28" i="13"/>
  <c r="D28" i="13"/>
  <c r="E27" i="13"/>
  <c r="D27" i="13"/>
  <c r="E26" i="13"/>
  <c r="D26" i="13"/>
  <c r="E25" i="13"/>
  <c r="D25" i="13"/>
  <c r="E24" i="13"/>
  <c r="D24" i="13"/>
  <c r="E23" i="13"/>
  <c r="D23" i="13"/>
  <c r="E22" i="13"/>
  <c r="D22" i="13"/>
  <c r="E21" i="13"/>
  <c r="D21" i="13"/>
  <c r="E20" i="13"/>
  <c r="D20" i="13"/>
  <c r="E19" i="13"/>
  <c r="D19" i="13"/>
  <c r="E18" i="13"/>
  <c r="D18" i="13"/>
  <c r="E17" i="13"/>
  <c r="D17" i="13"/>
  <c r="E16" i="13"/>
  <c r="D16" i="13"/>
  <c r="E15" i="13"/>
  <c r="D15" i="13"/>
  <c r="E14" i="13"/>
  <c r="D14" i="13"/>
  <c r="E13" i="13"/>
  <c r="D13" i="13"/>
  <c r="E32" i="13"/>
  <c r="D32" i="13"/>
  <c r="E44" i="13"/>
  <c r="D44" i="13"/>
  <c r="E46" i="13"/>
  <c r="D46" i="13"/>
  <c r="E50" i="13"/>
  <c r="D50" i="13"/>
  <c r="E12" i="13"/>
  <c r="D12" i="13"/>
  <c r="E33" i="13"/>
  <c r="D33" i="13"/>
  <c r="E45" i="13"/>
  <c r="D45" i="13"/>
  <c r="E36" i="13"/>
  <c r="D36" i="13"/>
  <c r="E49" i="13"/>
  <c r="D49" i="13"/>
  <c r="E35" i="13"/>
  <c r="D35" i="13"/>
  <c r="E48" i="13"/>
  <c r="D48" i="13"/>
  <c r="E34" i="13"/>
  <c r="D34" i="13"/>
  <c r="E47" i="13"/>
  <c r="D47" i="13"/>
  <c r="E52" i="13"/>
  <c r="D52" i="13"/>
  <c r="E37" i="13"/>
  <c r="D37" i="13"/>
  <c r="E51" i="13"/>
  <c r="D51" i="13"/>
  <c r="E38" i="13"/>
  <c r="D38" i="13"/>
  <c r="E53" i="13"/>
  <c r="D53" i="13"/>
  <c r="E55" i="12"/>
  <c r="D55" i="12"/>
  <c r="E54" i="12"/>
  <c r="D54" i="12"/>
  <c r="E53" i="12"/>
  <c r="D53" i="12"/>
  <c r="E52" i="12"/>
  <c r="D52" i="12"/>
  <c r="E51" i="12"/>
  <c r="D51" i="12"/>
  <c r="E50" i="12"/>
  <c r="D50" i="12"/>
  <c r="E49" i="12"/>
  <c r="D49" i="12"/>
  <c r="E48" i="12"/>
  <c r="D48" i="12"/>
  <c r="E47" i="12"/>
  <c r="D47" i="12"/>
  <c r="E46" i="12"/>
  <c r="D46" i="12"/>
  <c r="E45" i="12"/>
  <c r="D45" i="12"/>
  <c r="E44" i="12"/>
  <c r="D44" i="12"/>
  <c r="E43" i="12"/>
  <c r="D43" i="12"/>
  <c r="E42" i="12"/>
  <c r="D42" i="12"/>
  <c r="E41" i="12"/>
  <c r="D41" i="12"/>
  <c r="E40" i="12"/>
  <c r="D40" i="12"/>
  <c r="E39" i="12"/>
  <c r="D39" i="12"/>
  <c r="E38" i="12"/>
  <c r="D38" i="12"/>
  <c r="E37" i="12"/>
  <c r="D37" i="12"/>
  <c r="E35" i="12"/>
  <c r="D35" i="12"/>
  <c r="E34" i="12"/>
  <c r="D34" i="12"/>
  <c r="E33" i="12"/>
  <c r="D33" i="12"/>
  <c r="E32" i="12"/>
  <c r="D32" i="12"/>
  <c r="E31" i="12"/>
  <c r="D31" i="12"/>
  <c r="E30" i="12"/>
  <c r="D30" i="12"/>
  <c r="E29" i="12"/>
  <c r="D29" i="12"/>
  <c r="E28" i="12"/>
  <c r="D28" i="12"/>
  <c r="E27" i="12"/>
  <c r="D27" i="12"/>
  <c r="E26" i="12"/>
  <c r="D26" i="12"/>
  <c r="E25" i="12"/>
  <c r="D25" i="12"/>
  <c r="E24" i="12"/>
  <c r="D24" i="12"/>
  <c r="E23" i="12"/>
  <c r="D23" i="12"/>
  <c r="E22" i="12"/>
  <c r="D22" i="12"/>
  <c r="E21" i="12"/>
  <c r="D21" i="12"/>
  <c r="E20" i="12"/>
  <c r="D20" i="12"/>
  <c r="E19" i="12"/>
  <c r="D19" i="12"/>
  <c r="E18" i="12"/>
  <c r="D18" i="12"/>
  <c r="E17" i="12"/>
  <c r="D17" i="12"/>
  <c r="E16" i="12"/>
  <c r="D16" i="12"/>
  <c r="E15" i="12"/>
  <c r="D15" i="12"/>
  <c r="E14" i="12"/>
  <c r="D14" i="12"/>
  <c r="E13" i="12"/>
  <c r="D13" i="12"/>
  <c r="E12" i="12"/>
  <c r="D12" i="12"/>
</calcChain>
</file>

<file path=xl/sharedStrings.xml><?xml version="1.0" encoding="utf-8"?>
<sst xmlns="http://schemas.openxmlformats.org/spreadsheetml/2006/main" count="264" uniqueCount="116">
  <si>
    <t>Name</t>
  </si>
  <si>
    <t>Applicability</t>
  </si>
  <si>
    <t>Author or updater</t>
  </si>
  <si>
    <t>Matthew Cegielski</t>
  </si>
  <si>
    <t>Last Update</t>
  </si>
  <si>
    <t>Facility:</t>
  </si>
  <si>
    <t>ID#:</t>
  </si>
  <si>
    <t>Project #:</t>
  </si>
  <si>
    <t>Inputs</t>
  </si>
  <si>
    <t xml:space="preserve">Formula </t>
  </si>
  <si>
    <t>CAS#</t>
  </si>
  <si>
    <t>lbs/ton*</t>
  </si>
  <si>
    <t>LB/HR</t>
  </si>
  <si>
    <t>LB/YR</t>
  </si>
  <si>
    <t>References:</t>
  </si>
  <si>
    <t>2,2,4-Trimethylpentane</t>
  </si>
  <si>
    <t>2-Methyl naphthalene</t>
  </si>
  <si>
    <t>Acenaphthene</t>
  </si>
  <si>
    <t>Acenaphthylene</t>
  </si>
  <si>
    <t>Anthracene</t>
  </si>
  <si>
    <t>Benzene</t>
  </si>
  <si>
    <t>Benzo(a)anthracene</t>
  </si>
  <si>
    <t>Benzo(a)pyrene</t>
  </si>
  <si>
    <t>Benzo(b)fluoranthene</t>
  </si>
  <si>
    <t>Benzo(g,h,i)perylene</t>
  </si>
  <si>
    <t>Benzo(k)fluoranthene</t>
  </si>
  <si>
    <t>Chrysene</t>
  </si>
  <si>
    <t>Ethylbenzene</t>
  </si>
  <si>
    <t>Ethylene</t>
  </si>
  <si>
    <t>Fluorene</t>
  </si>
  <si>
    <t>Formaldehyde</t>
  </si>
  <si>
    <t>Hexane</t>
  </si>
  <si>
    <t>Indeno(1,2,3-cd)pyrene</t>
  </si>
  <si>
    <t>Methyl Chloroform</t>
  </si>
  <si>
    <t>Naphthalene</t>
  </si>
  <si>
    <t>Perylene</t>
  </si>
  <si>
    <t>Phenanthrene</t>
  </si>
  <si>
    <t>Pyrene</t>
  </si>
  <si>
    <t>Toluene</t>
  </si>
  <si>
    <t>Xylene (mixed xylenes)</t>
  </si>
  <si>
    <t>Heptane</t>
  </si>
  <si>
    <t>Benzo(e)pyrene</t>
  </si>
  <si>
    <t>Acetaldehyde</t>
  </si>
  <si>
    <t>Acrolein</t>
  </si>
  <si>
    <t>Methyl Ethyl Ketone</t>
  </si>
  <si>
    <t>Propionaldehyde</t>
  </si>
  <si>
    <t>Quinone</t>
  </si>
  <si>
    <t>Benzaldehyde</t>
  </si>
  <si>
    <t>Crotonaldehyde</t>
  </si>
  <si>
    <t>Process Rate Asphalt produced</t>
  </si>
  <si>
    <t xml:space="preserve"> Asphalt Batch Plant Emissions (Drum Mix, Waste Oil-Fired with Fabric Baghouse) </t>
  </si>
  <si>
    <t>Arsenic</t>
  </si>
  <si>
    <t>Barium</t>
  </si>
  <si>
    <t>Cadmium</t>
  </si>
  <si>
    <t>Chromium</t>
  </si>
  <si>
    <t>Hexvalent Chromium</t>
  </si>
  <si>
    <t>Copper</t>
  </si>
  <si>
    <t>Lead</t>
  </si>
  <si>
    <t>Manganese</t>
  </si>
  <si>
    <t>Mercury</t>
  </si>
  <si>
    <t>Nickel</t>
  </si>
  <si>
    <t>Selenium</t>
  </si>
  <si>
    <t>Zinc</t>
  </si>
  <si>
    <t>Antimony</t>
  </si>
  <si>
    <t>Cobalt</t>
  </si>
  <si>
    <t>Phosphorus</t>
  </si>
  <si>
    <t>Silver</t>
  </si>
  <si>
    <t>Thallium</t>
  </si>
  <si>
    <t xml:space="preserve">2,2,4-Trimethylpentane </t>
  </si>
  <si>
    <t xml:space="preserve">Isobutyraldehyde </t>
  </si>
  <si>
    <t xml:space="preserve"> Asphalt Batch Plant Emissions (Drum Mix Hot Mix Natural Gas-Fired with Fabric Baghouse) </t>
  </si>
  <si>
    <t xml:space="preserve"> Asphalt Batch Plant Emissions (Drum Mix Hot Mix Fuel #2 Oil-Fired with Fabric Baghouse) </t>
  </si>
  <si>
    <t>Fluoranthene</t>
  </si>
  <si>
    <t xml:space="preserve"> tons/hr</t>
  </si>
  <si>
    <t xml:space="preserve"> tons/yr</t>
  </si>
  <si>
    <t>Substance</t>
  </si>
  <si>
    <t xml:space="preserve">Furan 8F </t>
  </si>
  <si>
    <t>Dioxin 8D</t>
  </si>
  <si>
    <t>Furan 7F 1234678</t>
  </si>
  <si>
    <t>Dioxin 7D</t>
  </si>
  <si>
    <t>Furan 7F 1234789</t>
  </si>
  <si>
    <t>Furan 6F 123478</t>
  </si>
  <si>
    <t xml:space="preserve">Dioxin 6D 123478 </t>
  </si>
  <si>
    <t xml:space="preserve">Furan 6F 123678 </t>
  </si>
  <si>
    <t>Dioxin 6D 123678</t>
  </si>
  <si>
    <t>Furan 6F 123789</t>
  </si>
  <si>
    <t>Dioxin 6D 123789</t>
  </si>
  <si>
    <t>Furan 5F 12378</t>
  </si>
  <si>
    <t>Dioxin 5D 12378</t>
  </si>
  <si>
    <t>Furan 6F 234678</t>
  </si>
  <si>
    <t>Furan 5F 23478</t>
  </si>
  <si>
    <t>Furan 4F</t>
  </si>
  <si>
    <t xml:space="preserve">Dioxin 4D </t>
  </si>
  <si>
    <t>Total Furan:7F</t>
  </si>
  <si>
    <t>Total Furan:6F</t>
  </si>
  <si>
    <t>Total Dioxin:6D</t>
  </si>
  <si>
    <t>Total Furan:5F</t>
  </si>
  <si>
    <t>Total Dioxin:5D</t>
  </si>
  <si>
    <t>Total Dioxin:7D</t>
  </si>
  <si>
    <t>Total Furan:4F</t>
  </si>
  <si>
    <t>Total Dioxin:4D</t>
  </si>
  <si>
    <t>Emissions are calculated by the multiplication of the Process Rates and Weight Fractions.</t>
  </si>
  <si>
    <t>Furan 8F</t>
  </si>
  <si>
    <t xml:space="preserve">Dioxin 8D </t>
  </si>
  <si>
    <t xml:space="preserve">Dioxin 7D </t>
  </si>
  <si>
    <t>Dioxin 6D 123478</t>
  </si>
  <si>
    <t>Furan 6F 123678</t>
  </si>
  <si>
    <t xml:space="preserve">Furan 4F </t>
  </si>
  <si>
    <t>Dioxin 4D</t>
  </si>
  <si>
    <t xml:space="preserve">Total Furan:7F </t>
  </si>
  <si>
    <t xml:space="preserve">Total Dioxin:7D </t>
  </si>
  <si>
    <r>
      <t xml:space="preserve">*Emission factors are from tables 11.1-10 (pg. 21) and 11.1-12 (pg. 30) in March 2004 </t>
    </r>
    <r>
      <rPr>
        <i/>
        <sz val="10"/>
        <rFont val="Arial"/>
        <family val="2"/>
      </rPr>
      <t>AP 42 Chapter 11 Mineral Products Industry, Section 1 Hot Mix Asphalt Plants</t>
    </r>
    <r>
      <rPr>
        <sz val="10"/>
        <rFont val="Arial"/>
        <family val="2"/>
      </rPr>
      <t xml:space="preserve">. </t>
    </r>
  </si>
  <si>
    <t>Pollutants required for toxic reporting. Current as of update date.</t>
  </si>
  <si>
    <t>Use this spreadsheet when the emissions are from an Drum Mix Hot Mix Natural Gas-Fired Asphalt Plant.The emissions here do not include emissions from Asphalt Storage, Asphalt Dust, and Aggregate Piles units. These units are covered by other spreadsheets. Entries required in yellow areas, output in gray areas. Toxic Profile Asphalt Batch Plant Drum Mix HM Natural Gas # 169.</t>
  </si>
  <si>
    <t>Use this spreadsheet when the emissions are from a Drum Mix Hot Mix #2 Fuel Oil-Fired Asphalt Plant.The emissions here do not include emissions from Asphalt Storage, Asphalt Dust, and Aggregate Piles units. These units are covered by other spreadsheets. Entries required in yellow areas, output in gray areas. Toxic Profile Asphalt Batch Plant Drum Mix HM Fuel Oil # 170.</t>
  </si>
  <si>
    <t>Use this spreadsheet when the emissions are from a Drum Mix Waste Oil-Fired Asphalt Plant.The emissions here do not include emissions from Asphalt Storage, Asphalt Dust, and Aggregate Piles units. These units are covered by other spreadsheets. Entries required in yellow areas, output in gray areas. Toxic Profile Asphalt Batch Plant Drum Mix HM Waste Oil # 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</si>
</sst>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0.0"/>
  </numFmts>
  <fonts count="7" x14ac:knownFonts="1">
    <font>
      <sz val="10"/>
      <name val="Arial"/>
    </font>
    <font>
      <b/>
      <sz val="14"/>
      <name val="Arial"/>
      <family val="2"/>
    </font>
    <font>
      <b/>
      <sz val="10"/>
      <name val="Arial"/>
      <family val="2"/>
    </font>
    <font>
      <i/>
      <sz val="10"/>
      <name val="Arial"/>
      <family val="2"/>
    </font>
    <font>
      <sz val="10"/>
      <name val="Arial"/>
      <family val="2"/>
    </font>
    <font>
      <sz val="10"/>
      <name val="MS Sans Serif"/>
      <family val="2"/>
    </font>
    <font>
      <sz val="14"/>
      <name val="Arial"/>
      <family val="2"/>
    </font>
  </fonts>
  <fills count="7">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indexed="22"/>
        <bgColor indexed="64"/>
      </patternFill>
    </fill>
    <fill>
      <patternFill patternType="solid">
        <fgColor rgb="FF00FF00"/>
        <bgColor indexed="64"/>
      </patternFill>
    </fill>
    <fill>
      <patternFill patternType="solid">
        <fgColor rgb="FF0070C0"/>
        <bgColor indexed="64"/>
      </patternFill>
    </fill>
  </fills>
  <borders count="33">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4" fillId="0" borderId="0"/>
    <xf numFmtId="0" fontId="5" fillId="0" borderId="0"/>
  </cellStyleXfs>
  <cellXfs count="125">
    <xf numFmtId="0" fontId="0" fillId="0" borderId="0" xfId="0"/>
    <xf numFmtId="0" fontId="2" fillId="0" borderId="1" xfId="2" quotePrefix="1" applyNumberFormat="1" applyFont="1" applyBorder="1"/>
    <xf numFmtId="0" fontId="2" fillId="0" borderId="0" xfId="2" quotePrefix="1" applyNumberFormat="1" applyFont="1"/>
    <xf numFmtId="0" fontId="1" fillId="0" borderId="0" xfId="1" applyFont="1"/>
    <xf numFmtId="0" fontId="4" fillId="0" borderId="0" xfId="1"/>
    <xf numFmtId="0" fontId="2" fillId="0" borderId="2" xfId="1" applyFont="1" applyBorder="1" applyAlignment="1">
      <alignment horizontal="center" vertical="center"/>
    </xf>
    <xf numFmtId="0" fontId="3" fillId="0" borderId="2" xfId="1" applyFont="1" applyBorder="1"/>
    <xf numFmtId="0" fontId="3" fillId="0" borderId="3" xfId="1" applyFont="1" applyBorder="1"/>
    <xf numFmtId="0" fontId="4" fillId="0" borderId="4" xfId="1" applyBorder="1"/>
    <xf numFmtId="0" fontId="2" fillId="0" borderId="1" xfId="1" applyFont="1" applyBorder="1"/>
    <xf numFmtId="0" fontId="4" fillId="3" borderId="0" xfId="1" applyFill="1" applyBorder="1" applyAlignment="1">
      <alignment horizontal="left"/>
    </xf>
    <xf numFmtId="0" fontId="4" fillId="3" borderId="0" xfId="1" applyFill="1" applyBorder="1"/>
    <xf numFmtId="0" fontId="4" fillId="0" borderId="0" xfId="1" applyBorder="1"/>
    <xf numFmtId="0" fontId="4" fillId="0" borderId="5" xfId="1" applyBorder="1"/>
    <xf numFmtId="0" fontId="4" fillId="3" borderId="0" xfId="1" applyFill="1" applyBorder="1" applyAlignment="1">
      <alignment horizontal="center"/>
    </xf>
    <xf numFmtId="0" fontId="2" fillId="0" borderId="6" xfId="1" applyFont="1" applyBorder="1"/>
    <xf numFmtId="0" fontId="4" fillId="3" borderId="7" xfId="1" applyFill="1" applyBorder="1" applyAlignment="1">
      <alignment horizontal="center"/>
    </xf>
    <xf numFmtId="0" fontId="4" fillId="3" borderId="7" xfId="1" applyFill="1" applyBorder="1"/>
    <xf numFmtId="0" fontId="4" fillId="0" borderId="7" xfId="1" applyBorder="1"/>
    <xf numFmtId="0" fontId="4" fillId="0" borderId="8" xfId="1" applyBorder="1"/>
    <xf numFmtId="0" fontId="2" fillId="0" borderId="9" xfId="1" applyFont="1" applyBorder="1"/>
    <xf numFmtId="0" fontId="4" fillId="0" borderId="9" xfId="1" applyFont="1" applyBorder="1" applyAlignment="1">
      <alignment horizontal="center" wrapText="1"/>
    </xf>
    <xf numFmtId="0" fontId="4" fillId="0" borderId="10" xfId="1" applyFill="1" applyBorder="1" applyAlignment="1">
      <alignment wrapText="1"/>
    </xf>
    <xf numFmtId="11" fontId="4" fillId="0" borderId="10" xfId="1" applyNumberFormat="1" applyFill="1" applyBorder="1" applyAlignment="1">
      <alignment horizontal="center"/>
    </xf>
    <xf numFmtId="0" fontId="4" fillId="0" borderId="10" xfId="1" applyNumberFormat="1" applyFill="1" applyBorder="1" applyAlignment="1">
      <alignment horizontal="center"/>
    </xf>
    <xf numFmtId="0" fontId="2" fillId="2" borderId="1" xfId="1" applyFont="1" applyFill="1" applyBorder="1" applyAlignment="1">
      <alignment wrapText="1"/>
    </xf>
    <xf numFmtId="0" fontId="2" fillId="2" borderId="0" xfId="1" applyFont="1" applyFill="1" applyBorder="1" applyAlignment="1">
      <alignment horizontal="center" wrapText="1"/>
    </xf>
    <xf numFmtId="11" fontId="4" fillId="0" borderId="0" xfId="1" applyNumberFormat="1" applyFont="1" applyBorder="1" applyAlignment="1">
      <alignment horizontal="center"/>
    </xf>
    <xf numFmtId="11" fontId="4" fillId="4" borderId="11" xfId="1" applyNumberFormat="1" applyFill="1" applyBorder="1" applyAlignment="1">
      <alignment horizontal="center"/>
    </xf>
    <xf numFmtId="11" fontId="4" fillId="4" borderId="12" xfId="1" applyNumberFormat="1" applyFill="1" applyBorder="1" applyAlignment="1">
      <alignment horizontal="center"/>
    </xf>
    <xf numFmtId="11" fontId="4" fillId="4" borderId="0" xfId="1" applyNumberFormat="1" applyFill="1" applyBorder="1" applyAlignment="1">
      <alignment horizontal="center"/>
    </xf>
    <xf numFmtId="11" fontId="4" fillId="4" borderId="13" xfId="1" applyNumberFormat="1" applyFill="1" applyBorder="1" applyAlignment="1">
      <alignment horizontal="center"/>
    </xf>
    <xf numFmtId="11" fontId="4" fillId="0" borderId="0" xfId="1" applyNumberFormat="1" applyFont="1" applyBorder="1" applyAlignment="1">
      <alignment horizontal="center" wrapText="1"/>
    </xf>
    <xf numFmtId="0" fontId="2" fillId="0" borderId="0" xfId="1" applyFont="1" applyAlignment="1">
      <alignment horizontal="center"/>
    </xf>
    <xf numFmtId="11" fontId="4" fillId="0" borderId="0" xfId="1" applyNumberFormat="1" applyFont="1" applyAlignment="1">
      <alignment horizontal="center"/>
    </xf>
    <xf numFmtId="0" fontId="2" fillId="2" borderId="1" xfId="1" applyFont="1" applyFill="1" applyBorder="1"/>
    <xf numFmtId="0" fontId="2" fillId="2" borderId="0" xfId="1" applyFont="1" applyFill="1" applyAlignment="1">
      <alignment horizontal="center"/>
    </xf>
    <xf numFmtId="0" fontId="2" fillId="0" borderId="1" xfId="1" applyFont="1" applyFill="1" applyBorder="1" applyAlignment="1">
      <alignment wrapText="1"/>
    </xf>
    <xf numFmtId="0" fontId="2" fillId="0" borderId="0" xfId="1" applyFont="1" applyBorder="1" applyAlignment="1">
      <alignment horizontal="center" wrapText="1"/>
    </xf>
    <xf numFmtId="0" fontId="2" fillId="2" borderId="0" xfId="1" quotePrefix="1" applyNumberFormat="1" applyFont="1" applyFill="1" applyAlignment="1">
      <alignment horizontal="center"/>
    </xf>
    <xf numFmtId="0" fontId="2" fillId="0" borderId="0" xfId="1" quotePrefix="1" applyNumberFormat="1" applyFont="1" applyAlignment="1">
      <alignment horizontal="center"/>
    </xf>
    <xf numFmtId="0" fontId="2" fillId="0" borderId="0" xfId="1" applyFont="1" applyBorder="1"/>
    <xf numFmtId="0" fontId="2" fillId="0" borderId="0" xfId="1" applyFont="1"/>
    <xf numFmtId="0" fontId="2" fillId="0" borderId="0" xfId="1" applyFont="1" applyFill="1" applyAlignment="1">
      <alignment wrapText="1"/>
    </xf>
    <xf numFmtId="0" fontId="2" fillId="2" borderId="0" xfId="1" applyFont="1" applyFill="1" applyAlignment="1">
      <alignment wrapText="1"/>
    </xf>
    <xf numFmtId="0" fontId="2" fillId="2" borderId="0" xfId="1" applyFont="1" applyFill="1"/>
    <xf numFmtId="0" fontId="2" fillId="2" borderId="14" xfId="1" applyFont="1" applyFill="1" applyBorder="1"/>
    <xf numFmtId="0" fontId="2" fillId="2" borderId="14" xfId="1" applyFont="1" applyFill="1" applyBorder="1" applyAlignment="1">
      <alignment horizontal="center"/>
    </xf>
    <xf numFmtId="11" fontId="4" fillId="0" borderId="14" xfId="1" applyNumberFormat="1" applyFont="1" applyBorder="1" applyAlignment="1">
      <alignment horizontal="center"/>
    </xf>
    <xf numFmtId="11" fontId="4" fillId="4" borderId="14" xfId="1" applyNumberFormat="1" applyFill="1" applyBorder="1" applyAlignment="1">
      <alignment horizontal="center"/>
    </xf>
    <xf numFmtId="11" fontId="4" fillId="4" borderId="15" xfId="1" applyNumberFormat="1" applyFill="1" applyBorder="1" applyAlignment="1">
      <alignment horizontal="center"/>
    </xf>
    <xf numFmtId="0" fontId="2" fillId="0" borderId="16" xfId="1" applyFont="1" applyBorder="1" applyAlignment="1">
      <alignment wrapText="1"/>
    </xf>
    <xf numFmtId="0" fontId="2" fillId="0" borderId="11" xfId="1" applyFont="1" applyBorder="1" applyAlignment="1">
      <alignment horizontal="center" wrapText="1"/>
    </xf>
    <xf numFmtId="11" fontId="4" fillId="0" borderId="11" xfId="1" applyNumberFormat="1" applyBorder="1"/>
    <xf numFmtId="0" fontId="4" fillId="0" borderId="11" xfId="1" applyBorder="1"/>
    <xf numFmtId="0" fontId="4" fillId="0" borderId="12" xfId="1" applyBorder="1"/>
    <xf numFmtId="0" fontId="4" fillId="0" borderId="0" xfId="1" applyAlignment="1">
      <alignment horizontal="center"/>
    </xf>
    <xf numFmtId="0" fontId="2" fillId="0" borderId="0" xfId="1" applyFont="1" applyFill="1" applyBorder="1" applyAlignment="1">
      <alignment wrapText="1"/>
    </xf>
    <xf numFmtId="0" fontId="2" fillId="2" borderId="0" xfId="1" applyFont="1" applyFill="1" applyBorder="1"/>
    <xf numFmtId="0" fontId="2" fillId="2" borderId="0" xfId="1" applyFont="1" applyFill="1" applyBorder="1" applyAlignment="1">
      <alignment wrapText="1"/>
    </xf>
    <xf numFmtId="0" fontId="2" fillId="2" borderId="0" xfId="1" quotePrefix="1" applyNumberFormat="1" applyFont="1" applyFill="1"/>
    <xf numFmtId="0" fontId="2" fillId="2" borderId="17" xfId="1" applyFont="1" applyFill="1" applyBorder="1"/>
    <xf numFmtId="0" fontId="2" fillId="2" borderId="17" xfId="1" applyFont="1" applyFill="1" applyBorder="1" applyAlignment="1">
      <alignment horizontal="center"/>
    </xf>
    <xf numFmtId="11" fontId="4" fillId="0" borderId="17" xfId="1" applyNumberFormat="1" applyFont="1" applyBorder="1" applyAlignment="1">
      <alignment horizontal="center"/>
    </xf>
    <xf numFmtId="11" fontId="4" fillId="4" borderId="17" xfId="1" applyNumberFormat="1" applyFill="1" applyBorder="1" applyAlignment="1">
      <alignment horizontal="center"/>
    </xf>
    <xf numFmtId="11" fontId="4" fillId="4" borderId="18" xfId="1" applyNumberFormat="1" applyFill="1" applyBorder="1" applyAlignment="1">
      <alignment horizontal="center"/>
    </xf>
    <xf numFmtId="0" fontId="2" fillId="0" borderId="1" xfId="1" applyFont="1" applyBorder="1" applyAlignment="1">
      <alignment wrapText="1"/>
    </xf>
    <xf numFmtId="0" fontId="2" fillId="0" borderId="0" xfId="2" quotePrefix="1" applyNumberFormat="1" applyFont="1" applyBorder="1"/>
    <xf numFmtId="0" fontId="4" fillId="0" borderId="10" xfId="1" applyBorder="1" applyAlignment="1">
      <alignment vertical="center" wrapText="1"/>
    </xf>
    <xf numFmtId="11" fontId="4" fillId="3" borderId="10" xfId="1" applyNumberFormat="1" applyFill="1" applyBorder="1" applyAlignment="1">
      <alignment horizontal="center" vertical="center"/>
    </xf>
    <xf numFmtId="165" fontId="4" fillId="3" borderId="10" xfId="1" applyNumberFormat="1" applyFill="1" applyBorder="1" applyAlignment="1">
      <alignment horizontal="center" vertical="center"/>
    </xf>
    <xf numFmtId="0" fontId="4" fillId="6" borderId="0" xfId="1" applyFill="1"/>
    <xf numFmtId="0" fontId="4" fillId="6" borderId="0" xfId="1" applyFill="1" applyBorder="1"/>
    <xf numFmtId="0" fontId="2" fillId="6" borderId="0" xfId="1" applyFont="1" applyFill="1" applyBorder="1" applyAlignment="1">
      <alignment horizontal="center"/>
    </xf>
    <xf numFmtId="11" fontId="4" fillId="6" borderId="0" xfId="1" applyNumberFormat="1" applyFill="1" applyBorder="1"/>
    <xf numFmtId="0" fontId="2" fillId="6" borderId="0" xfId="1" applyFont="1" applyFill="1" applyBorder="1" applyAlignment="1">
      <alignment wrapText="1"/>
    </xf>
    <xf numFmtId="0" fontId="2" fillId="6" borderId="0" xfId="1" applyFont="1" applyFill="1" applyBorder="1" applyAlignment="1">
      <alignment horizontal="center" wrapText="1"/>
    </xf>
    <xf numFmtId="0" fontId="4" fillId="6" borderId="0" xfId="1" applyFont="1" applyFill="1" applyBorder="1"/>
    <xf numFmtId="0" fontId="4" fillId="6" borderId="0" xfId="1" applyFont="1" applyFill="1" applyBorder="1" applyAlignment="1">
      <alignment horizontal="center"/>
    </xf>
    <xf numFmtId="0" fontId="4" fillId="6" borderId="0" xfId="1" applyFill="1" applyAlignment="1">
      <alignment horizontal="center"/>
    </xf>
    <xf numFmtId="0" fontId="2" fillId="0" borderId="1" xfId="1" applyFont="1" applyFill="1" applyBorder="1"/>
    <xf numFmtId="0" fontId="2" fillId="0" borderId="0" xfId="1" quotePrefix="1" applyNumberFormat="1" applyFont="1" applyFill="1" applyAlignment="1">
      <alignment horizontal="center"/>
    </xf>
    <xf numFmtId="0" fontId="2" fillId="5" borderId="0" xfId="2" quotePrefix="1" applyNumberFormat="1" applyFont="1" applyFill="1"/>
    <xf numFmtId="0" fontId="2" fillId="5" borderId="0" xfId="1" quotePrefix="1" applyNumberFormat="1" applyFont="1" applyFill="1" applyAlignment="1">
      <alignment horizontal="center"/>
    </xf>
    <xf numFmtId="0" fontId="2" fillId="5" borderId="0" xfId="2" quotePrefix="1" applyNumberFormat="1" applyFont="1" applyFill="1" applyBorder="1"/>
    <xf numFmtId="0" fontId="2" fillId="5" borderId="0" xfId="1" applyFont="1" applyFill="1"/>
    <xf numFmtId="0" fontId="2" fillId="5" borderId="0" xfId="1" applyFont="1" applyFill="1" applyAlignment="1">
      <alignment horizontal="center"/>
    </xf>
    <xf numFmtId="0" fontId="2" fillId="5" borderId="0" xfId="1" applyFont="1" applyFill="1" applyBorder="1"/>
    <xf numFmtId="0" fontId="1" fillId="0" borderId="17" xfId="1" applyFont="1" applyBorder="1" applyAlignment="1">
      <alignment horizontal="center" wrapText="1"/>
    </xf>
    <xf numFmtId="0" fontId="1" fillId="0" borderId="17" xfId="1" applyFont="1" applyBorder="1" applyAlignment="1">
      <alignment wrapText="1"/>
    </xf>
    <xf numFmtId="0" fontId="1" fillId="0" borderId="19" xfId="1" applyFont="1" applyBorder="1" applyAlignment="1">
      <alignment wrapText="1"/>
    </xf>
    <xf numFmtId="0" fontId="4" fillId="0" borderId="3" xfId="1" applyFont="1" applyBorder="1" applyAlignment="1">
      <alignment horizontal="center" vertical="center" wrapText="1"/>
    </xf>
    <xf numFmtId="0" fontId="4" fillId="0" borderId="3" xfId="1" applyBorder="1" applyAlignment="1">
      <alignment vertical="center" wrapText="1"/>
    </xf>
    <xf numFmtId="0" fontId="4" fillId="0" borderId="4" xfId="1" applyBorder="1" applyAlignment="1">
      <alignment vertical="center" wrapText="1"/>
    </xf>
    <xf numFmtId="0" fontId="4" fillId="2" borderId="3" xfId="1" applyFont="1" applyFill="1" applyBorder="1" applyAlignment="1">
      <alignment horizontal="center"/>
    </xf>
    <xf numFmtId="0" fontId="4" fillId="0" borderId="3" xfId="1" applyBorder="1" applyAlignment="1"/>
    <xf numFmtId="164" fontId="4" fillId="2" borderId="3" xfId="1" applyNumberFormat="1" applyFont="1" applyFill="1" applyBorder="1" applyAlignment="1">
      <alignment horizontal="center"/>
    </xf>
    <xf numFmtId="164" fontId="4" fillId="2" borderId="3" xfId="1" applyNumberFormat="1" applyFill="1" applyBorder="1" applyAlignment="1">
      <alignment horizontal="center"/>
    </xf>
    <xf numFmtId="0" fontId="1" fillId="0" borderId="20" xfId="1" applyFont="1" applyBorder="1" applyAlignment="1">
      <alignment horizontal="center" wrapText="1"/>
    </xf>
    <xf numFmtId="0" fontId="6" fillId="0" borderId="21" xfId="1" applyFont="1" applyBorder="1" applyAlignment="1">
      <alignment horizontal="center"/>
    </xf>
    <xf numFmtId="0" fontId="6" fillId="0" borderId="22" xfId="1" applyFont="1" applyBorder="1" applyAlignment="1">
      <alignment horizontal="center"/>
    </xf>
    <xf numFmtId="0" fontId="4" fillId="0" borderId="23" xfId="1" applyFont="1" applyBorder="1" applyAlignment="1">
      <alignment horizontal="center" vertical="center" wrapText="1"/>
    </xf>
    <xf numFmtId="0" fontId="4" fillId="0" borderId="24" xfId="1" applyBorder="1" applyAlignment="1">
      <alignment horizontal="center"/>
    </xf>
    <xf numFmtId="0" fontId="4" fillId="0" borderId="25" xfId="1" applyBorder="1" applyAlignment="1">
      <alignment horizontal="center"/>
    </xf>
    <xf numFmtId="0" fontId="4" fillId="0" borderId="26" xfId="1" applyBorder="1" applyAlignment="1">
      <alignment horizontal="center"/>
    </xf>
    <xf numFmtId="0" fontId="4" fillId="0" borderId="17" xfId="1" applyBorder="1" applyAlignment="1">
      <alignment horizontal="center"/>
    </xf>
    <xf numFmtId="0" fontId="4" fillId="0" borderId="19" xfId="1" applyBorder="1" applyAlignment="1">
      <alignment horizontal="center"/>
    </xf>
    <xf numFmtId="0" fontId="4" fillId="2" borderId="27" xfId="1" applyFont="1" applyFill="1" applyBorder="1" applyAlignment="1">
      <alignment wrapText="1"/>
    </xf>
    <xf numFmtId="0" fontId="4" fillId="2" borderId="28" xfId="1" applyFill="1" applyBorder="1" applyAlignment="1"/>
    <xf numFmtId="0" fontId="4" fillId="2" borderId="29" xfId="1" applyFill="1" applyBorder="1" applyAlignment="1"/>
    <xf numFmtId="0" fontId="4" fillId="0" borderId="27" xfId="1" applyFont="1" applyBorder="1" applyAlignment="1">
      <alignment wrapText="1"/>
    </xf>
    <xf numFmtId="0" fontId="4" fillId="0" borderId="28" xfId="1" applyFont="1" applyBorder="1" applyAlignment="1">
      <alignment wrapText="1"/>
    </xf>
    <xf numFmtId="0" fontId="4" fillId="0" borderId="29" xfId="1" applyFont="1" applyBorder="1" applyAlignment="1">
      <alignment wrapText="1"/>
    </xf>
    <xf numFmtId="0" fontId="2" fillId="0" borderId="30" xfId="1" applyFont="1" applyBorder="1" applyAlignment="1">
      <alignment horizontal="center" wrapText="1"/>
    </xf>
    <xf numFmtId="0" fontId="4" fillId="0" borderId="31" xfId="1" applyBorder="1" applyAlignment="1">
      <alignment wrapText="1"/>
    </xf>
    <xf numFmtId="0" fontId="4" fillId="0" borderId="31" xfId="1" applyBorder="1" applyAlignment="1">
      <alignment horizontal="center" wrapText="1"/>
    </xf>
    <xf numFmtId="0" fontId="2" fillId="0" borderId="31" xfId="1" applyFont="1" applyBorder="1" applyAlignment="1">
      <alignment horizontal="center" wrapText="1"/>
    </xf>
    <xf numFmtId="0" fontId="2" fillId="0" borderId="30" xfId="1" applyFont="1" applyFill="1" applyBorder="1" applyAlignment="1">
      <alignment horizontal="center" wrapText="1"/>
    </xf>
    <xf numFmtId="0" fontId="4" fillId="0" borderId="27" xfId="1" applyFont="1" applyBorder="1" applyAlignment="1">
      <alignment vertical="center" wrapText="1"/>
    </xf>
    <xf numFmtId="0" fontId="4" fillId="0" borderId="28" xfId="1" applyFont="1" applyBorder="1" applyAlignment="1">
      <alignment vertical="center"/>
    </xf>
    <xf numFmtId="0" fontId="4" fillId="0" borderId="29" xfId="1" applyFont="1" applyBorder="1" applyAlignment="1">
      <alignment vertical="center"/>
    </xf>
    <xf numFmtId="0" fontId="2" fillId="0" borderId="32" xfId="1" applyFont="1" applyBorder="1" applyAlignment="1">
      <alignment horizontal="center" wrapText="1"/>
    </xf>
    <xf numFmtId="0" fontId="2" fillId="0" borderId="32" xfId="1" applyFont="1" applyFill="1" applyBorder="1" applyAlignment="1">
      <alignment horizontal="center" wrapText="1"/>
    </xf>
    <xf numFmtId="0" fontId="2" fillId="5" borderId="1" xfId="1" applyFont="1" applyFill="1" applyBorder="1" applyAlignment="1">
      <alignment wrapText="1"/>
    </xf>
    <xf numFmtId="0" fontId="2" fillId="5" borderId="0" xfId="1" applyFont="1" applyFill="1" applyBorder="1" applyAlignment="1">
      <alignment horizontal="center" wrapText="1"/>
    </xf>
  </cellXfs>
  <cellStyles count="3">
    <cellStyle name="Normal" xfId="0" builtinId="0"/>
    <cellStyle name="Normal 2" xfId="1" xr:uid="{00000000-0005-0000-0000-000001000000}"/>
    <cellStyle name="Normal_OEHHA_RISK_VALUES" xfId="2" xr:uid="{00000000-0005-0000-0000-000002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1"/>
    <pageSetUpPr fitToPage="1"/>
  </sheetPr>
  <dimension ref="A1:Q62"/>
  <sheetViews>
    <sheetView tabSelected="1" zoomScale="130" zoomScaleNormal="130" workbookViewId="0">
      <selection activeCell="B4" sqref="B4"/>
    </sheetView>
  </sheetViews>
  <sheetFormatPr defaultColWidth="8.85546875" defaultRowHeight="12.75" x14ac:dyDescent="0.2"/>
  <cols>
    <col min="1" max="1" width="28.7109375" style="4" customWidth="1"/>
    <col min="2" max="2" width="12.7109375" style="56" customWidth="1"/>
    <col min="3" max="17" width="12.7109375" style="4" customWidth="1"/>
    <col min="18" max="16384" width="8.85546875" style="4"/>
  </cols>
  <sheetData>
    <row r="1" spans="1:17" ht="36" customHeight="1" thickBot="1" x14ac:dyDescent="0.3">
      <c r="A1" s="3" t="s">
        <v>0</v>
      </c>
      <c r="B1" s="88" t="s">
        <v>70</v>
      </c>
      <c r="C1" s="89"/>
      <c r="D1" s="89"/>
      <c r="E1" s="89"/>
      <c r="F1" s="89"/>
      <c r="G1" s="90"/>
      <c r="H1" s="71"/>
      <c r="I1" s="71"/>
      <c r="J1" s="71"/>
      <c r="K1" s="71"/>
      <c r="L1" s="71"/>
      <c r="M1" s="71"/>
      <c r="N1" s="71"/>
      <c r="O1" s="71"/>
      <c r="P1" s="71"/>
      <c r="Q1" s="71"/>
    </row>
    <row r="2" spans="1:17" ht="69.95" customHeight="1" thickBot="1" x14ac:dyDescent="0.25">
      <c r="A2" s="5" t="s">
        <v>1</v>
      </c>
      <c r="B2" s="91" t="s">
        <v>113</v>
      </c>
      <c r="C2" s="92"/>
      <c r="D2" s="92"/>
      <c r="E2" s="92"/>
      <c r="F2" s="92"/>
      <c r="G2" s="93"/>
      <c r="H2" s="71"/>
      <c r="I2" s="71"/>
      <c r="J2" s="71"/>
      <c r="K2" s="71"/>
      <c r="L2" s="71"/>
      <c r="M2" s="71"/>
      <c r="N2" s="71"/>
      <c r="O2" s="71"/>
      <c r="P2" s="71"/>
      <c r="Q2" s="71"/>
    </row>
    <row r="3" spans="1:17" ht="13.5" thickBot="1" x14ac:dyDescent="0.25">
      <c r="A3" s="6" t="s">
        <v>2</v>
      </c>
      <c r="B3" s="94" t="s">
        <v>3</v>
      </c>
      <c r="C3" s="95"/>
      <c r="D3" s="7" t="s">
        <v>4</v>
      </c>
      <c r="E3" s="96">
        <v>46098</v>
      </c>
      <c r="F3" s="97"/>
      <c r="G3" s="8"/>
      <c r="H3" s="71"/>
      <c r="I3" s="71"/>
      <c r="J3" s="71"/>
      <c r="K3" s="71"/>
      <c r="L3" s="71"/>
      <c r="M3" s="71"/>
      <c r="N3" s="71"/>
      <c r="O3" s="71"/>
      <c r="P3" s="71"/>
      <c r="Q3" s="71"/>
    </row>
    <row r="4" spans="1:17" x14ac:dyDescent="0.2">
      <c r="A4" s="9" t="s">
        <v>5</v>
      </c>
      <c r="B4" s="10"/>
      <c r="C4" s="11"/>
      <c r="D4" s="11"/>
      <c r="F4" s="12"/>
      <c r="G4" s="13"/>
      <c r="H4" s="71"/>
      <c r="I4" s="71"/>
      <c r="J4" s="71"/>
      <c r="K4" s="71"/>
      <c r="L4" s="71"/>
      <c r="M4" s="71"/>
      <c r="N4" s="71"/>
      <c r="O4" s="71"/>
      <c r="P4" s="71"/>
      <c r="Q4" s="71"/>
    </row>
    <row r="5" spans="1:17" x14ac:dyDescent="0.2">
      <c r="A5" s="9" t="s">
        <v>6</v>
      </c>
      <c r="B5" s="14"/>
      <c r="C5" s="11"/>
      <c r="D5" s="11"/>
      <c r="F5" s="12"/>
      <c r="G5" s="13"/>
      <c r="H5" s="71"/>
      <c r="I5" s="71"/>
      <c r="J5" s="71"/>
      <c r="K5" s="71"/>
      <c r="L5" s="71"/>
      <c r="M5" s="71"/>
      <c r="N5" s="71"/>
      <c r="O5" s="71"/>
      <c r="P5" s="71"/>
      <c r="Q5" s="71"/>
    </row>
    <row r="6" spans="1:17" ht="13.5" thickBot="1" x14ac:dyDescent="0.25">
      <c r="A6" s="15" t="s">
        <v>7</v>
      </c>
      <c r="B6" s="16"/>
      <c r="C6" s="17"/>
      <c r="D6" s="17"/>
      <c r="E6" s="18"/>
      <c r="F6" s="18"/>
      <c r="G6" s="19"/>
      <c r="H6" s="72"/>
      <c r="I6" s="71"/>
      <c r="J6" s="71"/>
      <c r="K6" s="71"/>
      <c r="L6" s="71"/>
      <c r="M6" s="71"/>
      <c r="N6" s="71"/>
      <c r="O6" s="71"/>
      <c r="P6" s="71"/>
      <c r="Q6" s="71"/>
    </row>
    <row r="7" spans="1:17" ht="19.5" thickTop="1" thickBot="1" x14ac:dyDescent="0.3">
      <c r="A7" s="20" t="s">
        <v>8</v>
      </c>
      <c r="B7" s="21" t="s">
        <v>73</v>
      </c>
      <c r="C7" s="21" t="s">
        <v>74</v>
      </c>
      <c r="D7" s="98" t="s">
        <v>9</v>
      </c>
      <c r="E7" s="99"/>
      <c r="F7" s="99"/>
      <c r="G7" s="100"/>
      <c r="H7" s="71"/>
      <c r="I7" s="71"/>
      <c r="J7" s="71"/>
      <c r="K7" s="71"/>
      <c r="L7" s="71"/>
      <c r="M7" s="71"/>
      <c r="N7" s="71"/>
      <c r="O7" s="71"/>
      <c r="P7" s="71"/>
      <c r="Q7" s="71"/>
    </row>
    <row r="8" spans="1:17" ht="13.9" customHeight="1" thickBot="1" x14ac:dyDescent="0.25">
      <c r="A8" s="68" t="s">
        <v>49</v>
      </c>
      <c r="B8" s="69">
        <v>0.8</v>
      </c>
      <c r="C8" s="70">
        <v>120</v>
      </c>
      <c r="D8" s="101" t="s">
        <v>101</v>
      </c>
      <c r="E8" s="102"/>
      <c r="F8" s="102"/>
      <c r="G8" s="103"/>
      <c r="H8" s="71"/>
      <c r="I8" s="71"/>
      <c r="J8" s="71"/>
      <c r="K8" s="71"/>
      <c r="L8" s="71"/>
      <c r="M8" s="71"/>
      <c r="N8" s="71"/>
      <c r="O8" s="71"/>
      <c r="P8" s="71"/>
      <c r="Q8" s="71"/>
    </row>
    <row r="9" spans="1:17" ht="17.45" customHeight="1" thickBot="1" x14ac:dyDescent="0.25">
      <c r="A9" s="22"/>
      <c r="B9" s="23"/>
      <c r="C9" s="24"/>
      <c r="D9" s="104"/>
      <c r="E9" s="105"/>
      <c r="F9" s="105"/>
      <c r="G9" s="106"/>
      <c r="H9" s="71"/>
      <c r="I9" s="71"/>
      <c r="J9" s="71"/>
      <c r="K9" s="71"/>
      <c r="L9" s="71"/>
      <c r="M9" s="71"/>
      <c r="N9" s="71"/>
      <c r="O9" s="71"/>
      <c r="P9" s="71"/>
      <c r="Q9" s="71"/>
    </row>
    <row r="10" spans="1:17" ht="13.5" customHeight="1" x14ac:dyDescent="0.2">
      <c r="A10" s="113" t="s">
        <v>75</v>
      </c>
      <c r="B10" s="113" t="s">
        <v>10</v>
      </c>
      <c r="C10" s="113" t="s">
        <v>11</v>
      </c>
      <c r="D10" s="113" t="s">
        <v>12</v>
      </c>
      <c r="E10" s="117" t="s">
        <v>13</v>
      </c>
      <c r="F10" s="73"/>
      <c r="G10" s="73"/>
      <c r="H10" s="72"/>
      <c r="I10" s="71"/>
      <c r="J10" s="71"/>
      <c r="K10" s="71"/>
      <c r="L10" s="71"/>
      <c r="M10" s="71"/>
      <c r="N10" s="71"/>
      <c r="O10" s="71"/>
      <c r="P10" s="71"/>
      <c r="Q10" s="71"/>
    </row>
    <row r="11" spans="1:17" ht="18" customHeight="1" x14ac:dyDescent="0.2">
      <c r="A11" s="114"/>
      <c r="B11" s="115"/>
      <c r="C11" s="116"/>
      <c r="D11" s="115"/>
      <c r="E11" s="115"/>
      <c r="F11" s="73"/>
      <c r="G11" s="73"/>
      <c r="H11" s="72"/>
      <c r="I11" s="71"/>
      <c r="J11" s="71"/>
      <c r="K11" s="71"/>
      <c r="L11" s="71"/>
      <c r="M11" s="71"/>
      <c r="N11" s="71"/>
      <c r="O11" s="71"/>
      <c r="P11" s="71"/>
      <c r="Q11" s="71"/>
    </row>
    <row r="12" spans="1:17" x14ac:dyDescent="0.2">
      <c r="A12" s="25" t="s">
        <v>15</v>
      </c>
      <c r="B12" s="26">
        <v>540841</v>
      </c>
      <c r="C12" s="27">
        <v>4.0000000000000003E-5</v>
      </c>
      <c r="D12" s="28">
        <f>$B$8*C12</f>
        <v>3.2000000000000005E-5</v>
      </c>
      <c r="E12" s="29">
        <f>$C$8*C12</f>
        <v>4.8000000000000004E-3</v>
      </c>
      <c r="F12" s="71"/>
      <c r="G12" s="71"/>
      <c r="H12" s="71"/>
      <c r="I12" s="71"/>
      <c r="J12" s="71"/>
      <c r="K12" s="71"/>
      <c r="L12" s="71"/>
      <c r="M12" s="71"/>
      <c r="N12" s="71"/>
      <c r="O12" s="71"/>
      <c r="P12" s="71"/>
      <c r="Q12" s="71"/>
    </row>
    <row r="13" spans="1:17" x14ac:dyDescent="0.2">
      <c r="A13" s="25" t="s">
        <v>16</v>
      </c>
      <c r="B13" s="26">
        <v>91576</v>
      </c>
      <c r="C13" s="27">
        <v>7.3999999999999996E-5</v>
      </c>
      <c r="D13" s="30">
        <f>$B$8*C13</f>
        <v>5.9200000000000002E-5</v>
      </c>
      <c r="E13" s="31">
        <f>$C$8*C13</f>
        <v>8.879999999999999E-3</v>
      </c>
      <c r="F13" s="71"/>
      <c r="G13" s="71"/>
      <c r="H13" s="71"/>
      <c r="I13" s="71"/>
      <c r="J13" s="71"/>
      <c r="K13" s="71"/>
      <c r="L13" s="71"/>
      <c r="M13" s="71"/>
      <c r="N13" s="71"/>
      <c r="O13" s="71"/>
      <c r="P13" s="71"/>
      <c r="Q13" s="71"/>
    </row>
    <row r="14" spans="1:17" x14ac:dyDescent="0.2">
      <c r="A14" s="25" t="s">
        <v>17</v>
      </c>
      <c r="B14" s="26">
        <v>83329</v>
      </c>
      <c r="C14" s="27">
        <v>1.3999999999999999E-6</v>
      </c>
      <c r="D14" s="30">
        <f t="shared" ref="D14:D55" si="0">$B$8*C14</f>
        <v>1.1200000000000001E-6</v>
      </c>
      <c r="E14" s="31">
        <f t="shared" ref="E14:E55" si="1">$C$8*C14</f>
        <v>1.6799999999999999E-4</v>
      </c>
      <c r="F14" s="71"/>
      <c r="G14" s="71"/>
      <c r="H14" s="71"/>
      <c r="I14" s="71"/>
      <c r="J14" s="71"/>
      <c r="K14" s="71"/>
      <c r="L14" s="71"/>
      <c r="M14" s="71"/>
      <c r="N14" s="71"/>
      <c r="O14" s="71"/>
      <c r="P14" s="71"/>
      <c r="Q14" s="71"/>
    </row>
    <row r="15" spans="1:17" x14ac:dyDescent="0.2">
      <c r="A15" s="25" t="s">
        <v>18</v>
      </c>
      <c r="B15" s="26">
        <v>208968</v>
      </c>
      <c r="C15" s="27">
        <v>8.6000000000000007E-6</v>
      </c>
      <c r="D15" s="30">
        <f t="shared" si="0"/>
        <v>6.880000000000001E-6</v>
      </c>
      <c r="E15" s="31">
        <f t="shared" si="1"/>
        <v>1.0320000000000001E-3</v>
      </c>
      <c r="F15" s="71"/>
      <c r="G15" s="71"/>
      <c r="H15" s="71"/>
      <c r="I15" s="71"/>
      <c r="J15" s="71"/>
      <c r="K15" s="71"/>
      <c r="L15" s="71"/>
      <c r="M15" s="71"/>
      <c r="N15" s="71"/>
      <c r="O15" s="71"/>
      <c r="P15" s="71"/>
      <c r="Q15" s="71"/>
    </row>
    <row r="16" spans="1:17" x14ac:dyDescent="0.2">
      <c r="A16" s="25" t="s">
        <v>19</v>
      </c>
      <c r="B16" s="26">
        <v>120127</v>
      </c>
      <c r="C16" s="27">
        <v>2.2000000000000001E-7</v>
      </c>
      <c r="D16" s="30">
        <f t="shared" si="0"/>
        <v>1.7600000000000001E-7</v>
      </c>
      <c r="E16" s="31">
        <f t="shared" si="1"/>
        <v>2.6400000000000001E-5</v>
      </c>
      <c r="F16" s="71"/>
      <c r="G16" s="71"/>
      <c r="H16" s="71"/>
      <c r="I16" s="71"/>
      <c r="J16" s="71"/>
      <c r="K16" s="71"/>
      <c r="L16" s="71"/>
      <c r="M16" s="71"/>
      <c r="N16" s="71"/>
      <c r="O16" s="71"/>
      <c r="P16" s="71"/>
      <c r="Q16" s="71"/>
    </row>
    <row r="17" spans="1:17" x14ac:dyDescent="0.2">
      <c r="A17" s="25" t="s">
        <v>63</v>
      </c>
      <c r="B17" s="26">
        <v>7440360</v>
      </c>
      <c r="C17" s="32">
        <v>1.8E-7</v>
      </c>
      <c r="D17" s="30">
        <f t="shared" si="0"/>
        <v>1.4400000000000002E-7</v>
      </c>
      <c r="E17" s="31">
        <f t="shared" si="1"/>
        <v>2.16E-5</v>
      </c>
      <c r="F17" s="71"/>
      <c r="G17" s="71"/>
      <c r="H17" s="71"/>
      <c r="I17" s="71"/>
      <c r="J17" s="71"/>
      <c r="K17" s="71"/>
      <c r="L17" s="71"/>
      <c r="M17" s="71"/>
      <c r="N17" s="71"/>
      <c r="O17" s="71"/>
      <c r="P17" s="71"/>
      <c r="Q17" s="71"/>
    </row>
    <row r="18" spans="1:17" x14ac:dyDescent="0.2">
      <c r="A18" s="9" t="s">
        <v>51</v>
      </c>
      <c r="B18" s="33">
        <v>7440382</v>
      </c>
      <c r="C18" s="34">
        <v>5.6000000000000004E-7</v>
      </c>
      <c r="D18" s="30">
        <f t="shared" si="0"/>
        <v>4.4800000000000004E-7</v>
      </c>
      <c r="E18" s="31">
        <f t="shared" si="1"/>
        <v>6.7200000000000007E-5</v>
      </c>
      <c r="F18" s="71"/>
      <c r="G18" s="71"/>
      <c r="H18" s="71"/>
      <c r="I18" s="71"/>
      <c r="J18" s="71"/>
      <c r="K18" s="71"/>
      <c r="L18" s="71"/>
      <c r="M18" s="71"/>
      <c r="N18" s="71"/>
      <c r="O18" s="71"/>
      <c r="P18" s="71"/>
      <c r="Q18" s="71"/>
    </row>
    <row r="19" spans="1:17" x14ac:dyDescent="0.2">
      <c r="A19" s="35" t="s">
        <v>52</v>
      </c>
      <c r="B19" s="36">
        <v>7440393</v>
      </c>
      <c r="C19" s="34">
        <v>5.8000000000000004E-6</v>
      </c>
      <c r="D19" s="30">
        <f t="shared" si="0"/>
        <v>4.6400000000000005E-6</v>
      </c>
      <c r="E19" s="31">
        <f t="shared" si="1"/>
        <v>6.96E-4</v>
      </c>
      <c r="F19" s="71"/>
      <c r="G19" s="71"/>
      <c r="H19" s="71"/>
      <c r="I19" s="71"/>
      <c r="J19" s="71"/>
      <c r="K19" s="71"/>
      <c r="L19" s="71"/>
      <c r="M19" s="71"/>
      <c r="N19" s="71"/>
      <c r="O19" s="71"/>
      <c r="P19" s="71"/>
      <c r="Q19" s="71"/>
    </row>
    <row r="20" spans="1:17" x14ac:dyDescent="0.2">
      <c r="A20" s="37" t="s">
        <v>20</v>
      </c>
      <c r="B20" s="38">
        <v>71432</v>
      </c>
      <c r="C20" s="27">
        <v>3.8999999999999999E-4</v>
      </c>
      <c r="D20" s="30">
        <f t="shared" si="0"/>
        <v>3.1199999999999999E-4</v>
      </c>
      <c r="E20" s="31">
        <f t="shared" si="1"/>
        <v>4.6800000000000001E-2</v>
      </c>
      <c r="F20" s="71"/>
      <c r="G20" s="71"/>
      <c r="H20" s="71"/>
      <c r="I20" s="71"/>
      <c r="J20" s="71"/>
      <c r="K20" s="71"/>
      <c r="L20" s="71"/>
      <c r="M20" s="71"/>
      <c r="N20" s="71"/>
      <c r="O20" s="71"/>
      <c r="P20" s="71"/>
      <c r="Q20" s="71"/>
    </row>
    <row r="21" spans="1:17" x14ac:dyDescent="0.2">
      <c r="A21" s="37" t="s">
        <v>21</v>
      </c>
      <c r="B21" s="38">
        <v>56553</v>
      </c>
      <c r="C21" s="27">
        <v>2.1E-7</v>
      </c>
      <c r="D21" s="30">
        <f t="shared" si="0"/>
        <v>1.6800000000000002E-7</v>
      </c>
      <c r="E21" s="31">
        <f t="shared" si="1"/>
        <v>2.5199999999999999E-5</v>
      </c>
      <c r="F21" s="71"/>
      <c r="G21" s="71"/>
      <c r="H21" s="71"/>
      <c r="I21" s="71"/>
      <c r="J21" s="71"/>
      <c r="K21" s="71"/>
      <c r="L21" s="71"/>
      <c r="M21" s="71"/>
      <c r="N21" s="71"/>
      <c r="O21" s="71"/>
      <c r="P21" s="71"/>
      <c r="Q21" s="71"/>
    </row>
    <row r="22" spans="1:17" x14ac:dyDescent="0.2">
      <c r="A22" s="37" t="s">
        <v>22</v>
      </c>
      <c r="B22" s="38">
        <v>50328</v>
      </c>
      <c r="C22" s="27">
        <v>9.8000000000000001E-9</v>
      </c>
      <c r="D22" s="30">
        <f t="shared" si="0"/>
        <v>7.8400000000000011E-9</v>
      </c>
      <c r="E22" s="31">
        <f t="shared" si="1"/>
        <v>1.176E-6</v>
      </c>
      <c r="F22" s="71"/>
      <c r="G22" s="71"/>
      <c r="H22" s="71"/>
      <c r="I22" s="71"/>
      <c r="J22" s="71"/>
      <c r="K22" s="71"/>
      <c r="L22" s="71"/>
      <c r="M22" s="71"/>
      <c r="N22" s="71"/>
      <c r="O22" s="71"/>
      <c r="P22" s="71"/>
      <c r="Q22" s="71"/>
    </row>
    <row r="23" spans="1:17" x14ac:dyDescent="0.2">
      <c r="A23" s="37" t="s">
        <v>23</v>
      </c>
      <c r="B23" s="38">
        <v>205992</v>
      </c>
      <c r="C23" s="27">
        <v>9.9999999999999995E-8</v>
      </c>
      <c r="D23" s="30">
        <f t="shared" si="0"/>
        <v>8.0000000000000002E-8</v>
      </c>
      <c r="E23" s="31">
        <f t="shared" si="1"/>
        <v>1.2E-5</v>
      </c>
      <c r="F23" s="71"/>
      <c r="G23" s="71"/>
      <c r="H23" s="71"/>
      <c r="I23" s="71"/>
      <c r="J23" s="71"/>
      <c r="K23" s="71"/>
      <c r="L23" s="71"/>
      <c r="M23" s="71"/>
      <c r="N23" s="71"/>
      <c r="O23" s="71"/>
      <c r="P23" s="71"/>
      <c r="Q23" s="71"/>
    </row>
    <row r="24" spans="1:17" x14ac:dyDescent="0.2">
      <c r="A24" s="25" t="s">
        <v>24</v>
      </c>
      <c r="B24" s="26">
        <v>191242</v>
      </c>
      <c r="C24" s="27">
        <v>4.0000000000000001E-8</v>
      </c>
      <c r="D24" s="30">
        <f t="shared" si="0"/>
        <v>3.2000000000000002E-8</v>
      </c>
      <c r="E24" s="31">
        <f t="shared" si="1"/>
        <v>4.7999999999999998E-6</v>
      </c>
      <c r="F24" s="71"/>
      <c r="G24" s="71"/>
      <c r="H24" s="71"/>
      <c r="I24" s="71"/>
      <c r="J24" s="71"/>
      <c r="K24" s="71"/>
      <c r="L24" s="71"/>
      <c r="M24" s="71"/>
      <c r="N24" s="71"/>
      <c r="O24" s="71"/>
      <c r="P24" s="71"/>
      <c r="Q24" s="71"/>
    </row>
    <row r="25" spans="1:17" x14ac:dyDescent="0.2">
      <c r="A25" s="37" t="s">
        <v>25</v>
      </c>
      <c r="B25" s="38">
        <v>207089</v>
      </c>
      <c r="C25" s="27">
        <v>4.1000000000000003E-8</v>
      </c>
      <c r="D25" s="30">
        <f t="shared" si="0"/>
        <v>3.2800000000000003E-8</v>
      </c>
      <c r="E25" s="31">
        <f t="shared" si="1"/>
        <v>4.9200000000000003E-6</v>
      </c>
      <c r="F25" s="71"/>
      <c r="G25" s="71"/>
      <c r="H25" s="71"/>
      <c r="I25" s="71"/>
      <c r="J25" s="71"/>
      <c r="K25" s="71"/>
      <c r="L25" s="71"/>
      <c r="M25" s="71"/>
      <c r="N25" s="71"/>
      <c r="O25" s="71"/>
      <c r="P25" s="71"/>
      <c r="Q25" s="71"/>
    </row>
    <row r="26" spans="1:17" x14ac:dyDescent="0.2">
      <c r="A26" s="9" t="s">
        <v>53</v>
      </c>
      <c r="B26" s="33">
        <v>7440439</v>
      </c>
      <c r="C26" s="34">
        <v>4.0999999999999999E-7</v>
      </c>
      <c r="D26" s="30">
        <f t="shared" si="0"/>
        <v>3.2800000000000003E-7</v>
      </c>
      <c r="E26" s="31">
        <f t="shared" si="1"/>
        <v>4.9199999999999997E-5</v>
      </c>
      <c r="F26" s="71"/>
      <c r="G26" s="71"/>
      <c r="H26" s="71"/>
      <c r="I26" s="71"/>
      <c r="J26" s="71"/>
      <c r="K26" s="71"/>
      <c r="L26" s="71"/>
      <c r="M26" s="71"/>
      <c r="N26" s="71"/>
      <c r="O26" s="71"/>
      <c r="P26" s="71"/>
      <c r="Q26" s="71"/>
    </row>
    <row r="27" spans="1:17" x14ac:dyDescent="0.2">
      <c r="A27" s="35" t="s">
        <v>54</v>
      </c>
      <c r="B27" s="36">
        <v>7440473</v>
      </c>
      <c r="C27" s="34">
        <v>5.4999999999999999E-6</v>
      </c>
      <c r="D27" s="30">
        <f t="shared" si="0"/>
        <v>4.4000000000000002E-6</v>
      </c>
      <c r="E27" s="31">
        <f t="shared" si="1"/>
        <v>6.6E-4</v>
      </c>
      <c r="F27" s="71"/>
      <c r="G27" s="71"/>
      <c r="H27" s="71"/>
      <c r="I27" s="71"/>
      <c r="J27" s="71"/>
      <c r="K27" s="71"/>
      <c r="L27" s="71"/>
      <c r="M27" s="71"/>
      <c r="N27" s="71"/>
      <c r="O27" s="71"/>
      <c r="P27" s="71"/>
      <c r="Q27" s="71"/>
    </row>
    <row r="28" spans="1:17" x14ac:dyDescent="0.2">
      <c r="A28" s="37" t="s">
        <v>26</v>
      </c>
      <c r="B28" s="38">
        <v>218019</v>
      </c>
      <c r="C28" s="27">
        <v>1.8E-7</v>
      </c>
      <c r="D28" s="30">
        <f t="shared" si="0"/>
        <v>1.4400000000000002E-7</v>
      </c>
      <c r="E28" s="31">
        <f t="shared" si="1"/>
        <v>2.16E-5</v>
      </c>
      <c r="F28" s="71"/>
      <c r="G28" s="71"/>
      <c r="H28" s="71"/>
      <c r="I28" s="71"/>
      <c r="J28" s="71"/>
      <c r="K28" s="71"/>
      <c r="L28" s="71"/>
      <c r="M28" s="71"/>
      <c r="N28" s="71"/>
      <c r="O28" s="71"/>
      <c r="P28" s="71"/>
      <c r="Q28" s="71"/>
    </row>
    <row r="29" spans="1:17" x14ac:dyDescent="0.2">
      <c r="A29" s="80" t="s">
        <v>64</v>
      </c>
      <c r="B29" s="81">
        <v>7440484</v>
      </c>
      <c r="C29" s="34">
        <v>2.6000000000000001E-8</v>
      </c>
      <c r="D29" s="30">
        <f t="shared" si="0"/>
        <v>2.0800000000000001E-8</v>
      </c>
      <c r="E29" s="31">
        <f t="shared" si="1"/>
        <v>3.1200000000000002E-6</v>
      </c>
      <c r="F29" s="71"/>
      <c r="G29" s="71"/>
      <c r="H29" s="71"/>
      <c r="I29" s="71"/>
      <c r="J29" s="71"/>
      <c r="K29" s="71"/>
      <c r="L29" s="71"/>
      <c r="M29" s="71"/>
      <c r="N29" s="71"/>
      <c r="O29" s="71"/>
      <c r="P29" s="71"/>
      <c r="Q29" s="71"/>
    </row>
    <row r="30" spans="1:17" x14ac:dyDescent="0.2">
      <c r="A30" s="9" t="s">
        <v>56</v>
      </c>
      <c r="B30" s="33">
        <v>7440508</v>
      </c>
      <c r="C30" s="34">
        <v>3.1E-6</v>
      </c>
      <c r="D30" s="30">
        <f t="shared" si="0"/>
        <v>2.48E-6</v>
      </c>
      <c r="E30" s="31">
        <f t="shared" si="1"/>
        <v>3.7199999999999999E-4</v>
      </c>
      <c r="F30" s="71"/>
      <c r="G30" s="71"/>
      <c r="H30" s="71"/>
      <c r="I30" s="71"/>
      <c r="J30" s="71"/>
      <c r="K30" s="71"/>
      <c r="L30" s="71"/>
      <c r="M30" s="71"/>
      <c r="N30" s="71"/>
      <c r="O30" s="71"/>
      <c r="P30" s="71"/>
      <c r="Q30" s="71"/>
    </row>
    <row r="31" spans="1:17" x14ac:dyDescent="0.2">
      <c r="A31" s="37" t="s">
        <v>27</v>
      </c>
      <c r="B31" s="38">
        <v>100414</v>
      </c>
      <c r="C31" s="27">
        <v>2.4000000000000001E-4</v>
      </c>
      <c r="D31" s="30">
        <f t="shared" si="0"/>
        <v>1.92E-4</v>
      </c>
      <c r="E31" s="31">
        <f t="shared" si="1"/>
        <v>2.8799999999999999E-2</v>
      </c>
      <c r="F31" s="71"/>
      <c r="G31" s="71"/>
      <c r="H31" s="71"/>
      <c r="I31" s="71"/>
      <c r="J31" s="71"/>
      <c r="K31" s="71"/>
      <c r="L31" s="71"/>
      <c r="M31" s="71"/>
      <c r="N31" s="71"/>
      <c r="O31" s="71"/>
      <c r="P31" s="71"/>
      <c r="Q31" s="71"/>
    </row>
    <row r="32" spans="1:17" x14ac:dyDescent="0.2">
      <c r="A32" s="25" t="s">
        <v>28</v>
      </c>
      <c r="B32" s="26">
        <v>74851</v>
      </c>
      <c r="C32" s="27">
        <v>7.0000000000000001E-3</v>
      </c>
      <c r="D32" s="30">
        <f t="shared" si="0"/>
        <v>5.6000000000000008E-3</v>
      </c>
      <c r="E32" s="31">
        <f t="shared" si="1"/>
        <v>0.84</v>
      </c>
      <c r="F32" s="71"/>
      <c r="G32" s="71"/>
      <c r="H32" s="71"/>
      <c r="I32" s="71"/>
      <c r="J32" s="71"/>
      <c r="K32" s="71"/>
      <c r="L32" s="71"/>
      <c r="M32" s="71"/>
      <c r="N32" s="71"/>
      <c r="O32" s="71"/>
      <c r="P32" s="71"/>
      <c r="Q32" s="71"/>
    </row>
    <row r="33" spans="1:17" x14ac:dyDescent="0.2">
      <c r="A33" s="25" t="s">
        <v>29</v>
      </c>
      <c r="B33" s="26">
        <v>86737</v>
      </c>
      <c r="C33" s="27">
        <v>3.8E-6</v>
      </c>
      <c r="D33" s="30">
        <f t="shared" si="0"/>
        <v>3.0400000000000001E-6</v>
      </c>
      <c r="E33" s="31">
        <f t="shared" si="1"/>
        <v>4.5600000000000003E-4</v>
      </c>
      <c r="F33" s="71"/>
      <c r="G33" s="71"/>
      <c r="H33" s="71"/>
      <c r="I33" s="71"/>
      <c r="J33" s="71"/>
      <c r="K33" s="71"/>
      <c r="L33" s="71"/>
      <c r="M33" s="71"/>
      <c r="N33" s="71"/>
      <c r="O33" s="71"/>
      <c r="P33" s="71"/>
      <c r="Q33" s="71"/>
    </row>
    <row r="34" spans="1:17" x14ac:dyDescent="0.2">
      <c r="A34" s="25" t="s">
        <v>72</v>
      </c>
      <c r="B34" s="26">
        <v>206440</v>
      </c>
      <c r="C34" s="27">
        <v>6.0999999999999998E-7</v>
      </c>
      <c r="D34" s="30">
        <f t="shared" si="0"/>
        <v>4.8800000000000003E-7</v>
      </c>
      <c r="E34" s="31">
        <f t="shared" si="1"/>
        <v>7.3200000000000004E-5</v>
      </c>
      <c r="F34" s="71"/>
      <c r="G34" s="71"/>
      <c r="H34" s="71"/>
      <c r="I34" s="71"/>
      <c r="J34" s="71"/>
      <c r="K34" s="71"/>
      <c r="L34" s="71"/>
      <c r="M34" s="71"/>
      <c r="N34" s="71"/>
      <c r="O34" s="71"/>
      <c r="P34" s="71"/>
      <c r="Q34" s="71"/>
    </row>
    <row r="35" spans="1:17" x14ac:dyDescent="0.2">
      <c r="A35" s="37" t="s">
        <v>30</v>
      </c>
      <c r="B35" s="38">
        <v>50000</v>
      </c>
      <c r="C35" s="27">
        <v>3.0999999999999999E-3</v>
      </c>
      <c r="D35" s="30">
        <f t="shared" si="0"/>
        <v>2.48E-3</v>
      </c>
      <c r="E35" s="31">
        <f t="shared" si="1"/>
        <v>0.372</v>
      </c>
      <c r="F35" s="71"/>
      <c r="G35" s="71"/>
      <c r="H35" s="71"/>
      <c r="I35" s="71"/>
      <c r="J35" s="71"/>
      <c r="K35" s="71"/>
      <c r="L35" s="71"/>
      <c r="M35" s="71"/>
      <c r="N35" s="71"/>
      <c r="O35" s="71"/>
      <c r="P35" s="71"/>
      <c r="Q35" s="71"/>
    </row>
    <row r="36" spans="1:17" x14ac:dyDescent="0.2">
      <c r="A36" s="123" t="s">
        <v>40</v>
      </c>
      <c r="B36" s="124">
        <v>142825</v>
      </c>
      <c r="C36" s="27">
        <v>9.4000000000000004E-3</v>
      </c>
      <c r="D36" s="30">
        <f t="shared" ref="D36" si="2">$B$8*C36</f>
        <v>7.5200000000000006E-3</v>
      </c>
      <c r="E36" s="31">
        <f t="shared" ref="E36" si="3">$C$8*C36</f>
        <v>1.1280000000000001</v>
      </c>
      <c r="F36" s="71"/>
      <c r="G36" s="71"/>
      <c r="H36" s="71"/>
      <c r="I36" s="71"/>
      <c r="J36" s="71"/>
      <c r="K36" s="71"/>
      <c r="L36" s="71"/>
      <c r="M36" s="71"/>
      <c r="N36" s="71"/>
      <c r="O36" s="71"/>
      <c r="P36" s="71"/>
      <c r="Q36" s="71"/>
    </row>
    <row r="37" spans="1:17" x14ac:dyDescent="0.2">
      <c r="A37" s="37" t="s">
        <v>31</v>
      </c>
      <c r="B37" s="38">
        <v>110543</v>
      </c>
      <c r="C37" s="27">
        <v>9.2000000000000003E-4</v>
      </c>
      <c r="D37" s="30">
        <f t="shared" si="0"/>
        <v>7.3600000000000011E-4</v>
      </c>
      <c r="E37" s="31">
        <f t="shared" si="1"/>
        <v>0.1104</v>
      </c>
      <c r="F37" s="71"/>
      <c r="G37" s="71"/>
      <c r="H37" s="71"/>
      <c r="I37" s="71"/>
      <c r="J37" s="71"/>
      <c r="K37" s="71"/>
      <c r="L37" s="71"/>
      <c r="M37" s="71"/>
      <c r="N37" s="71"/>
      <c r="O37" s="71"/>
      <c r="P37" s="71"/>
      <c r="Q37" s="71"/>
    </row>
    <row r="38" spans="1:17" x14ac:dyDescent="0.2">
      <c r="A38" s="9" t="s">
        <v>55</v>
      </c>
      <c r="B38" s="40">
        <v>18540299</v>
      </c>
      <c r="C38" s="34">
        <v>4.4999999999999998E-7</v>
      </c>
      <c r="D38" s="30">
        <f t="shared" si="0"/>
        <v>3.5999999999999999E-7</v>
      </c>
      <c r="E38" s="31">
        <f t="shared" si="1"/>
        <v>5.3999999999999998E-5</v>
      </c>
      <c r="F38" s="71"/>
      <c r="G38" s="71"/>
      <c r="H38" s="71"/>
      <c r="I38" s="71"/>
      <c r="J38" s="71"/>
      <c r="K38" s="71"/>
      <c r="L38" s="71"/>
      <c r="M38" s="71"/>
      <c r="N38" s="71"/>
      <c r="O38" s="71"/>
      <c r="P38" s="71"/>
      <c r="Q38" s="71"/>
    </row>
    <row r="39" spans="1:17" x14ac:dyDescent="0.2">
      <c r="A39" s="37" t="s">
        <v>32</v>
      </c>
      <c r="B39" s="38">
        <v>193395</v>
      </c>
      <c r="C39" s="27">
        <v>6.9999999999999998E-9</v>
      </c>
      <c r="D39" s="30">
        <f t="shared" si="0"/>
        <v>5.6000000000000005E-9</v>
      </c>
      <c r="E39" s="31">
        <f t="shared" si="1"/>
        <v>8.4E-7</v>
      </c>
      <c r="F39" s="71"/>
      <c r="G39" s="71"/>
      <c r="H39" s="71"/>
      <c r="I39" s="71"/>
      <c r="J39" s="71"/>
      <c r="K39" s="71"/>
      <c r="L39" s="71"/>
      <c r="M39" s="71"/>
      <c r="N39" s="71"/>
      <c r="O39" s="71"/>
      <c r="P39" s="71"/>
      <c r="Q39" s="71"/>
    </row>
    <row r="40" spans="1:17" x14ac:dyDescent="0.2">
      <c r="A40" s="9" t="s">
        <v>57</v>
      </c>
      <c r="B40" s="33">
        <v>7439921</v>
      </c>
      <c r="C40" s="34">
        <v>6.1999999999999999E-7</v>
      </c>
      <c r="D40" s="30">
        <f t="shared" si="0"/>
        <v>4.9599999999999999E-7</v>
      </c>
      <c r="E40" s="31">
        <f t="shared" si="1"/>
        <v>7.4399999999999992E-5</v>
      </c>
      <c r="F40" s="71"/>
      <c r="G40" s="71"/>
      <c r="H40" s="71"/>
      <c r="I40" s="71"/>
      <c r="J40" s="71"/>
      <c r="K40" s="71"/>
      <c r="L40" s="71"/>
      <c r="M40" s="71"/>
      <c r="N40" s="71"/>
      <c r="O40" s="71"/>
      <c r="P40" s="71"/>
      <c r="Q40" s="71"/>
    </row>
    <row r="41" spans="1:17" x14ac:dyDescent="0.2">
      <c r="A41" s="41" t="s">
        <v>58</v>
      </c>
      <c r="B41" s="33">
        <v>7439965</v>
      </c>
      <c r="C41" s="34">
        <v>7.7000000000000008E-6</v>
      </c>
      <c r="D41" s="30">
        <f t="shared" si="0"/>
        <v>6.1600000000000012E-6</v>
      </c>
      <c r="E41" s="31">
        <f t="shared" si="1"/>
        <v>9.2400000000000013E-4</v>
      </c>
      <c r="F41" s="71"/>
      <c r="G41" s="71"/>
      <c r="H41" s="71"/>
      <c r="I41" s="71"/>
      <c r="J41" s="71"/>
      <c r="K41" s="71"/>
      <c r="L41" s="71"/>
      <c r="M41" s="71"/>
      <c r="N41" s="71"/>
      <c r="O41" s="71"/>
      <c r="P41" s="71"/>
      <c r="Q41" s="71"/>
    </row>
    <row r="42" spans="1:17" x14ac:dyDescent="0.2">
      <c r="A42" s="42" t="s">
        <v>59</v>
      </c>
      <c r="B42" s="33">
        <v>7439976</v>
      </c>
      <c r="C42" s="34">
        <v>2.3999999999999998E-7</v>
      </c>
      <c r="D42" s="30">
        <f t="shared" si="0"/>
        <v>1.92E-7</v>
      </c>
      <c r="E42" s="31">
        <f t="shared" si="1"/>
        <v>2.8799999999999999E-5</v>
      </c>
      <c r="F42" s="71"/>
      <c r="G42" s="71"/>
      <c r="H42" s="71"/>
      <c r="I42" s="71"/>
      <c r="J42" s="71"/>
      <c r="K42" s="71"/>
      <c r="L42" s="71"/>
      <c r="M42" s="71"/>
      <c r="N42" s="71"/>
      <c r="O42" s="71"/>
      <c r="P42" s="71"/>
      <c r="Q42" s="71"/>
    </row>
    <row r="43" spans="1:17" x14ac:dyDescent="0.2">
      <c r="A43" s="43" t="s">
        <v>33</v>
      </c>
      <c r="B43" s="38">
        <v>71556</v>
      </c>
      <c r="C43" s="27">
        <v>4.8000000000000001E-5</v>
      </c>
      <c r="D43" s="30">
        <f t="shared" si="0"/>
        <v>3.8400000000000005E-5</v>
      </c>
      <c r="E43" s="31">
        <f t="shared" si="1"/>
        <v>5.7600000000000004E-3</v>
      </c>
      <c r="F43" s="71"/>
      <c r="G43" s="71"/>
      <c r="H43" s="71"/>
      <c r="I43" s="71"/>
      <c r="J43" s="71"/>
      <c r="K43" s="71"/>
      <c r="L43" s="71"/>
      <c r="M43" s="71"/>
      <c r="N43" s="71"/>
      <c r="O43" s="71"/>
      <c r="P43" s="71"/>
      <c r="Q43" s="71"/>
    </row>
    <row r="44" spans="1:17" x14ac:dyDescent="0.2">
      <c r="A44" s="43" t="s">
        <v>34</v>
      </c>
      <c r="B44" s="38">
        <v>91203</v>
      </c>
      <c r="C44" s="27">
        <v>9.0000000000000006E-5</v>
      </c>
      <c r="D44" s="30">
        <f t="shared" si="0"/>
        <v>7.2000000000000002E-5</v>
      </c>
      <c r="E44" s="31">
        <f t="shared" si="1"/>
        <v>1.0800000000000001E-2</v>
      </c>
      <c r="F44" s="71"/>
      <c r="G44" s="71"/>
      <c r="H44" s="71"/>
      <c r="I44" s="71"/>
      <c r="J44" s="71"/>
      <c r="K44" s="71"/>
      <c r="L44" s="71"/>
      <c r="M44" s="71"/>
      <c r="N44" s="71"/>
      <c r="O44" s="71"/>
      <c r="P44" s="71"/>
      <c r="Q44" s="71"/>
    </row>
    <row r="45" spans="1:17" x14ac:dyDescent="0.2">
      <c r="A45" s="42" t="s">
        <v>60</v>
      </c>
      <c r="B45" s="33">
        <v>7440020</v>
      </c>
      <c r="C45" s="34">
        <v>6.3E-5</v>
      </c>
      <c r="D45" s="30">
        <f t="shared" si="0"/>
        <v>5.0400000000000005E-5</v>
      </c>
      <c r="E45" s="31">
        <f t="shared" si="1"/>
        <v>7.5599999999999999E-3</v>
      </c>
      <c r="F45" s="71"/>
      <c r="G45" s="71"/>
      <c r="H45" s="71"/>
      <c r="I45" s="71"/>
      <c r="J45" s="71"/>
      <c r="K45" s="71"/>
      <c r="L45" s="71"/>
      <c r="M45" s="71"/>
      <c r="N45" s="71"/>
      <c r="O45" s="71"/>
      <c r="P45" s="71"/>
      <c r="Q45" s="71"/>
    </row>
    <row r="46" spans="1:17" x14ac:dyDescent="0.2">
      <c r="A46" s="44" t="s">
        <v>35</v>
      </c>
      <c r="B46" s="26">
        <v>198550</v>
      </c>
      <c r="C46" s="27">
        <v>8.7999999999999994E-9</v>
      </c>
      <c r="D46" s="30">
        <f t="shared" si="0"/>
        <v>7.0399999999999997E-9</v>
      </c>
      <c r="E46" s="31">
        <f t="shared" si="1"/>
        <v>1.0559999999999999E-6</v>
      </c>
      <c r="F46" s="71"/>
      <c r="G46" s="71"/>
      <c r="H46" s="71"/>
      <c r="I46" s="71"/>
      <c r="J46" s="71"/>
      <c r="K46" s="71"/>
      <c r="L46" s="71"/>
      <c r="M46" s="71"/>
      <c r="N46" s="71"/>
      <c r="O46" s="71"/>
      <c r="P46" s="71"/>
      <c r="Q46" s="71"/>
    </row>
    <row r="47" spans="1:17" x14ac:dyDescent="0.2">
      <c r="A47" s="44" t="s">
        <v>36</v>
      </c>
      <c r="B47" s="26">
        <v>85018</v>
      </c>
      <c r="C47" s="34">
        <v>7.6000000000000001E-6</v>
      </c>
      <c r="D47" s="30">
        <f t="shared" si="0"/>
        <v>6.0800000000000002E-6</v>
      </c>
      <c r="E47" s="31">
        <f t="shared" si="1"/>
        <v>9.1200000000000005E-4</v>
      </c>
      <c r="F47" s="71"/>
      <c r="G47" s="71"/>
      <c r="H47" s="71"/>
      <c r="I47" s="71"/>
      <c r="J47" s="71"/>
      <c r="K47" s="71"/>
      <c r="L47" s="71"/>
      <c r="M47" s="71"/>
      <c r="N47" s="71"/>
      <c r="O47" s="71"/>
      <c r="P47" s="71"/>
      <c r="Q47" s="71"/>
    </row>
    <row r="48" spans="1:17" x14ac:dyDescent="0.2">
      <c r="A48" s="85" t="s">
        <v>65</v>
      </c>
      <c r="B48" s="86">
        <v>7723140</v>
      </c>
      <c r="C48" s="34">
        <v>2.8E-5</v>
      </c>
      <c r="D48" s="30">
        <f t="shared" si="0"/>
        <v>2.2400000000000002E-5</v>
      </c>
      <c r="E48" s="31">
        <f t="shared" si="1"/>
        <v>3.3600000000000001E-3</v>
      </c>
      <c r="F48" s="71"/>
      <c r="G48" s="71"/>
      <c r="H48" s="71"/>
      <c r="I48" s="71"/>
      <c r="J48" s="71"/>
      <c r="K48" s="71"/>
      <c r="L48" s="71"/>
      <c r="M48" s="71"/>
      <c r="N48" s="71"/>
      <c r="O48" s="71"/>
      <c r="P48" s="71"/>
      <c r="Q48" s="71"/>
    </row>
    <row r="49" spans="1:17" x14ac:dyDescent="0.2">
      <c r="A49" s="44" t="s">
        <v>37</v>
      </c>
      <c r="B49" s="26">
        <v>129000</v>
      </c>
      <c r="C49" s="27">
        <v>5.4000000000000002E-7</v>
      </c>
      <c r="D49" s="30">
        <f t="shared" si="0"/>
        <v>4.3200000000000006E-7</v>
      </c>
      <c r="E49" s="31">
        <f t="shared" si="1"/>
        <v>6.4800000000000003E-5</v>
      </c>
      <c r="F49" s="71"/>
      <c r="G49" s="71"/>
      <c r="H49" s="71"/>
      <c r="I49" s="71"/>
      <c r="J49" s="71"/>
      <c r="K49" s="71"/>
      <c r="L49" s="71"/>
      <c r="M49" s="71"/>
      <c r="N49" s="71"/>
      <c r="O49" s="71"/>
      <c r="P49" s="71"/>
      <c r="Q49" s="71"/>
    </row>
    <row r="50" spans="1:17" x14ac:dyDescent="0.2">
      <c r="A50" s="42" t="s">
        <v>61</v>
      </c>
      <c r="B50" s="33">
        <v>7782492</v>
      </c>
      <c r="C50" s="34">
        <v>3.4999999999999998E-7</v>
      </c>
      <c r="D50" s="30">
        <f t="shared" si="0"/>
        <v>2.8000000000000002E-7</v>
      </c>
      <c r="E50" s="31">
        <f t="shared" si="1"/>
        <v>4.1999999999999998E-5</v>
      </c>
      <c r="F50" s="71"/>
      <c r="G50" s="71"/>
      <c r="H50" s="71"/>
      <c r="I50" s="71"/>
      <c r="J50" s="71"/>
      <c r="K50" s="71"/>
      <c r="L50" s="71"/>
      <c r="M50" s="71"/>
      <c r="N50" s="71"/>
      <c r="O50" s="71"/>
      <c r="P50" s="71"/>
      <c r="Q50" s="71"/>
    </row>
    <row r="51" spans="1:17" x14ac:dyDescent="0.2">
      <c r="A51" s="45" t="s">
        <v>66</v>
      </c>
      <c r="B51" s="36">
        <v>7440224</v>
      </c>
      <c r="C51" s="34">
        <v>4.7999999999999996E-7</v>
      </c>
      <c r="D51" s="30">
        <f t="shared" si="0"/>
        <v>3.84E-7</v>
      </c>
      <c r="E51" s="31">
        <f t="shared" si="1"/>
        <v>5.7599999999999997E-5</v>
      </c>
      <c r="F51" s="71"/>
      <c r="G51" s="71"/>
      <c r="H51" s="71"/>
      <c r="I51" s="71"/>
      <c r="J51" s="71"/>
      <c r="K51" s="71"/>
      <c r="L51" s="71"/>
      <c r="M51" s="71"/>
      <c r="N51" s="71"/>
      <c r="O51" s="71"/>
      <c r="P51" s="71"/>
      <c r="Q51" s="71"/>
    </row>
    <row r="52" spans="1:17" x14ac:dyDescent="0.2">
      <c r="A52" s="42" t="s">
        <v>67</v>
      </c>
      <c r="B52" s="33">
        <v>7440280</v>
      </c>
      <c r="C52" s="34">
        <v>4.1000000000000003E-9</v>
      </c>
      <c r="D52" s="30">
        <f t="shared" si="0"/>
        <v>3.2800000000000003E-9</v>
      </c>
      <c r="E52" s="31">
        <f t="shared" si="1"/>
        <v>4.9200000000000001E-7</v>
      </c>
      <c r="F52" s="71"/>
      <c r="G52" s="71"/>
      <c r="H52" s="71"/>
      <c r="I52" s="71"/>
      <c r="J52" s="71"/>
      <c r="K52" s="71"/>
      <c r="L52" s="71"/>
      <c r="M52" s="71"/>
      <c r="N52" s="71"/>
      <c r="O52" s="71"/>
      <c r="P52" s="71"/>
      <c r="Q52" s="71"/>
    </row>
    <row r="53" spans="1:17" x14ac:dyDescent="0.2">
      <c r="A53" s="43" t="s">
        <v>38</v>
      </c>
      <c r="B53" s="38">
        <v>108883</v>
      </c>
      <c r="C53" s="27">
        <v>1.4999999999999999E-4</v>
      </c>
      <c r="D53" s="30">
        <f t="shared" si="0"/>
        <v>1.1999999999999999E-4</v>
      </c>
      <c r="E53" s="31">
        <f t="shared" si="1"/>
        <v>1.7999999999999999E-2</v>
      </c>
      <c r="F53" s="71"/>
      <c r="G53" s="71"/>
      <c r="H53" s="71"/>
      <c r="I53" s="71"/>
      <c r="J53" s="71"/>
      <c r="K53" s="71"/>
      <c r="L53" s="71"/>
      <c r="M53" s="71"/>
      <c r="N53" s="71"/>
      <c r="O53" s="71"/>
      <c r="P53" s="71"/>
      <c r="Q53" s="71"/>
    </row>
    <row r="54" spans="1:17" x14ac:dyDescent="0.2">
      <c r="A54" s="43" t="s">
        <v>39</v>
      </c>
      <c r="B54" s="38">
        <v>1330207</v>
      </c>
      <c r="C54" s="27">
        <v>2.0000000000000001E-4</v>
      </c>
      <c r="D54" s="30">
        <f t="shared" si="0"/>
        <v>1.6000000000000001E-4</v>
      </c>
      <c r="E54" s="31">
        <f t="shared" si="1"/>
        <v>2.4E-2</v>
      </c>
      <c r="F54" s="71"/>
      <c r="G54" s="71"/>
      <c r="H54" s="71"/>
      <c r="I54" s="71"/>
      <c r="J54" s="71"/>
      <c r="K54" s="71"/>
      <c r="L54" s="71"/>
      <c r="M54" s="71"/>
      <c r="N54" s="71"/>
      <c r="O54" s="71"/>
      <c r="P54" s="71"/>
      <c r="Q54" s="71"/>
    </row>
    <row r="55" spans="1:17" x14ac:dyDescent="0.2">
      <c r="A55" s="46" t="s">
        <v>62</v>
      </c>
      <c r="B55" s="47">
        <v>7440666</v>
      </c>
      <c r="C55" s="48">
        <v>6.0999999999999999E-5</v>
      </c>
      <c r="D55" s="49">
        <f t="shared" si="0"/>
        <v>4.88E-5</v>
      </c>
      <c r="E55" s="50">
        <f t="shared" si="1"/>
        <v>7.3200000000000001E-3</v>
      </c>
      <c r="F55" s="71"/>
      <c r="G55" s="71"/>
      <c r="H55" s="71"/>
      <c r="I55" s="71"/>
      <c r="J55" s="71"/>
      <c r="K55" s="71"/>
      <c r="L55" s="71"/>
      <c r="M55" s="71"/>
      <c r="N55" s="71"/>
      <c r="O55" s="71"/>
      <c r="P55" s="71"/>
      <c r="Q55" s="71"/>
    </row>
    <row r="56" spans="1:17" x14ac:dyDescent="0.2">
      <c r="A56" s="75"/>
      <c r="B56" s="76"/>
      <c r="C56" s="74"/>
      <c r="D56" s="74"/>
      <c r="E56" s="74"/>
      <c r="F56" s="74"/>
      <c r="G56" s="74"/>
      <c r="H56" s="71"/>
      <c r="I56" s="71"/>
      <c r="J56" s="71"/>
      <c r="K56" s="71"/>
      <c r="L56" s="71"/>
      <c r="M56" s="71"/>
      <c r="N56" s="71"/>
      <c r="O56" s="71"/>
      <c r="P56" s="71"/>
      <c r="Q56" s="71"/>
    </row>
    <row r="57" spans="1:17" x14ac:dyDescent="0.2">
      <c r="A57" s="51" t="s">
        <v>14</v>
      </c>
      <c r="B57" s="52"/>
      <c r="C57" s="53"/>
      <c r="D57" s="53"/>
      <c r="E57" s="53"/>
      <c r="F57" s="53"/>
      <c r="G57" s="53"/>
      <c r="H57" s="54"/>
      <c r="I57" s="54"/>
      <c r="J57" s="55"/>
      <c r="K57" s="71"/>
      <c r="L57" s="71"/>
      <c r="M57" s="71"/>
      <c r="N57" s="71"/>
      <c r="O57" s="71"/>
      <c r="P57" s="71"/>
      <c r="Q57" s="71"/>
    </row>
    <row r="58" spans="1:17" ht="15.95" customHeight="1" x14ac:dyDescent="0.2">
      <c r="A58" s="118" t="s">
        <v>111</v>
      </c>
      <c r="B58" s="119"/>
      <c r="C58" s="119"/>
      <c r="D58" s="119"/>
      <c r="E58" s="119"/>
      <c r="F58" s="119"/>
      <c r="G58" s="119"/>
      <c r="H58" s="119"/>
      <c r="I58" s="119"/>
      <c r="J58" s="120"/>
      <c r="K58" s="71"/>
      <c r="L58" s="71"/>
      <c r="M58" s="71"/>
      <c r="N58" s="71"/>
      <c r="O58" s="71"/>
      <c r="P58" s="71"/>
      <c r="Q58" s="71"/>
    </row>
    <row r="59" spans="1:17" x14ac:dyDescent="0.2">
      <c r="A59" s="107" t="s">
        <v>112</v>
      </c>
      <c r="B59" s="108"/>
      <c r="C59" s="108"/>
      <c r="D59" s="108"/>
      <c r="E59" s="108"/>
      <c r="F59" s="108"/>
      <c r="G59" s="108"/>
      <c r="H59" s="108"/>
      <c r="I59" s="108"/>
      <c r="J59" s="109"/>
      <c r="K59" s="71"/>
      <c r="L59" s="71"/>
      <c r="M59" s="71"/>
      <c r="N59" s="71"/>
      <c r="O59" s="71"/>
      <c r="P59" s="71"/>
      <c r="Q59" s="71"/>
    </row>
    <row r="60" spans="1:17" x14ac:dyDescent="0.2">
      <c r="A60" s="110"/>
      <c r="B60" s="111"/>
      <c r="C60" s="111"/>
      <c r="D60" s="111"/>
      <c r="E60" s="111"/>
      <c r="F60" s="111"/>
      <c r="G60" s="111"/>
      <c r="H60" s="111"/>
      <c r="I60" s="111"/>
      <c r="J60" s="112"/>
      <c r="K60" s="71"/>
      <c r="L60" s="71"/>
      <c r="M60" s="71"/>
      <c r="N60" s="71"/>
      <c r="O60" s="71"/>
      <c r="P60" s="71"/>
      <c r="Q60" s="71"/>
    </row>
    <row r="61" spans="1:17" x14ac:dyDescent="0.2">
      <c r="A61" s="77"/>
      <c r="B61" s="78"/>
      <c r="C61" s="71"/>
      <c r="D61" s="71"/>
      <c r="E61" s="71"/>
      <c r="F61" s="71"/>
      <c r="G61" s="71"/>
      <c r="H61" s="71"/>
      <c r="I61" s="71"/>
      <c r="J61" s="71"/>
      <c r="K61" s="71"/>
      <c r="L61" s="71"/>
      <c r="M61" s="71"/>
      <c r="N61" s="71"/>
      <c r="O61" s="71"/>
      <c r="P61" s="71"/>
      <c r="Q61" s="71"/>
    </row>
    <row r="62" spans="1:17" x14ac:dyDescent="0.2">
      <c r="A62" s="71"/>
      <c r="B62" s="79"/>
      <c r="C62" s="71"/>
      <c r="D62" s="71"/>
      <c r="E62" s="71"/>
      <c r="F62" s="71"/>
      <c r="G62" s="71"/>
      <c r="H62" s="71"/>
      <c r="I62" s="71"/>
      <c r="J62" s="71"/>
      <c r="K62" s="71"/>
      <c r="L62" s="71"/>
      <c r="M62" s="71"/>
      <c r="N62" s="71"/>
      <c r="O62" s="71"/>
      <c r="P62" s="71"/>
      <c r="Q62" s="71"/>
    </row>
  </sheetData>
  <mergeCells count="14">
    <mergeCell ref="D8:G9"/>
    <mergeCell ref="A59:J59"/>
    <mergeCell ref="A60:J60"/>
    <mergeCell ref="A10:A11"/>
    <mergeCell ref="B10:B11"/>
    <mergeCell ref="C10:C11"/>
    <mergeCell ref="D10:D11"/>
    <mergeCell ref="E10:E11"/>
    <mergeCell ref="A58:J58"/>
    <mergeCell ref="B1:G1"/>
    <mergeCell ref="B2:G2"/>
    <mergeCell ref="B3:C3"/>
    <mergeCell ref="E3:F3"/>
    <mergeCell ref="D7:G7"/>
  </mergeCells>
  <printOptions gridLines="1"/>
  <pageMargins left="0.75" right="0.75" top="0.64" bottom="0.75" header="0.3" footer="0.5"/>
  <pageSetup scale="8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1"/>
    <pageSetUpPr fitToPage="1"/>
  </sheetPr>
  <dimension ref="A1:Q88"/>
  <sheetViews>
    <sheetView zoomScale="130" zoomScaleNormal="130" workbookViewId="0">
      <selection activeCell="B4" sqref="B4"/>
    </sheetView>
  </sheetViews>
  <sheetFormatPr defaultColWidth="8.85546875" defaultRowHeight="12.75" x14ac:dyDescent="0.2"/>
  <cols>
    <col min="1" max="1" width="28.7109375" style="4" customWidth="1"/>
    <col min="2" max="2" width="12.7109375" style="56" customWidth="1"/>
    <col min="3" max="17" width="12.7109375" style="4" customWidth="1"/>
    <col min="18" max="16384" width="8.85546875" style="4"/>
  </cols>
  <sheetData>
    <row r="1" spans="1:17" ht="36" customHeight="1" thickBot="1" x14ac:dyDescent="0.3">
      <c r="A1" s="3" t="s">
        <v>0</v>
      </c>
      <c r="B1" s="88" t="s">
        <v>71</v>
      </c>
      <c r="C1" s="89"/>
      <c r="D1" s="89"/>
      <c r="E1" s="89"/>
      <c r="F1" s="89"/>
      <c r="G1" s="90"/>
      <c r="H1" s="71"/>
      <c r="I1" s="71"/>
      <c r="J1" s="71"/>
      <c r="K1" s="71"/>
      <c r="L1" s="71"/>
      <c r="M1" s="71"/>
      <c r="N1" s="71"/>
      <c r="O1" s="71"/>
      <c r="P1" s="71"/>
      <c r="Q1" s="71"/>
    </row>
    <row r="2" spans="1:17" ht="69.95" customHeight="1" thickBot="1" x14ac:dyDescent="0.25">
      <c r="A2" s="5" t="s">
        <v>1</v>
      </c>
      <c r="B2" s="91" t="s">
        <v>114</v>
      </c>
      <c r="C2" s="92"/>
      <c r="D2" s="92"/>
      <c r="E2" s="92"/>
      <c r="F2" s="92"/>
      <c r="G2" s="93"/>
      <c r="H2" s="71"/>
      <c r="I2" s="71"/>
      <c r="J2" s="71"/>
      <c r="K2" s="71"/>
      <c r="L2" s="71"/>
      <c r="M2" s="71"/>
      <c r="N2" s="71"/>
      <c r="O2" s="71"/>
      <c r="P2" s="71"/>
      <c r="Q2" s="71"/>
    </row>
    <row r="3" spans="1:17" ht="13.5" thickBot="1" x14ac:dyDescent="0.25">
      <c r="A3" s="6" t="s">
        <v>2</v>
      </c>
      <c r="B3" s="94" t="s">
        <v>3</v>
      </c>
      <c r="C3" s="95"/>
      <c r="D3" s="7" t="s">
        <v>4</v>
      </c>
      <c r="E3" s="96">
        <v>46098</v>
      </c>
      <c r="F3" s="97"/>
      <c r="G3" s="8"/>
      <c r="H3" s="71"/>
      <c r="I3" s="71"/>
      <c r="J3" s="71"/>
      <c r="K3" s="71"/>
      <c r="L3" s="71"/>
      <c r="M3" s="71"/>
      <c r="N3" s="71"/>
      <c r="O3" s="71"/>
      <c r="P3" s="71"/>
      <c r="Q3" s="71"/>
    </row>
    <row r="4" spans="1:17" x14ac:dyDescent="0.2">
      <c r="A4" s="9" t="s">
        <v>5</v>
      </c>
      <c r="B4" s="10"/>
      <c r="C4" s="11"/>
      <c r="D4" s="11"/>
      <c r="F4" s="12"/>
      <c r="G4" s="13"/>
      <c r="H4" s="71"/>
      <c r="I4" s="71"/>
      <c r="J4" s="71"/>
      <c r="K4" s="71"/>
      <c r="L4" s="71"/>
      <c r="M4" s="71"/>
      <c r="N4" s="71"/>
      <c r="O4" s="71"/>
      <c r="P4" s="71"/>
      <c r="Q4" s="71"/>
    </row>
    <row r="5" spans="1:17" x14ac:dyDescent="0.2">
      <c r="A5" s="9" t="s">
        <v>6</v>
      </c>
      <c r="B5" s="14"/>
      <c r="C5" s="11"/>
      <c r="D5" s="11"/>
      <c r="F5" s="12"/>
      <c r="G5" s="13"/>
      <c r="H5" s="71"/>
      <c r="I5" s="71"/>
      <c r="J5" s="71"/>
      <c r="K5" s="71"/>
      <c r="L5" s="71"/>
      <c r="M5" s="71"/>
      <c r="N5" s="71"/>
      <c r="O5" s="71"/>
      <c r="P5" s="71"/>
      <c r="Q5" s="71"/>
    </row>
    <row r="6" spans="1:17" ht="13.5" thickBot="1" x14ac:dyDescent="0.25">
      <c r="A6" s="15" t="s">
        <v>7</v>
      </c>
      <c r="B6" s="16"/>
      <c r="C6" s="17"/>
      <c r="D6" s="17"/>
      <c r="E6" s="18"/>
      <c r="F6" s="18"/>
      <c r="G6" s="19"/>
      <c r="H6" s="72"/>
      <c r="I6" s="71"/>
      <c r="J6" s="71"/>
      <c r="K6" s="71"/>
      <c r="L6" s="71"/>
      <c r="M6" s="71"/>
      <c r="N6" s="71"/>
      <c r="O6" s="71"/>
      <c r="P6" s="71"/>
      <c r="Q6" s="71"/>
    </row>
    <row r="7" spans="1:17" ht="19.5" thickTop="1" thickBot="1" x14ac:dyDescent="0.3">
      <c r="A7" s="20" t="s">
        <v>8</v>
      </c>
      <c r="B7" s="21" t="s">
        <v>73</v>
      </c>
      <c r="C7" s="21" t="s">
        <v>74</v>
      </c>
      <c r="D7" s="98" t="s">
        <v>9</v>
      </c>
      <c r="E7" s="99"/>
      <c r="F7" s="99"/>
      <c r="G7" s="100"/>
      <c r="H7" s="71"/>
      <c r="I7" s="71"/>
      <c r="J7" s="71"/>
      <c r="K7" s="71"/>
      <c r="L7" s="71"/>
      <c r="M7" s="71"/>
      <c r="N7" s="71"/>
      <c r="O7" s="71"/>
      <c r="P7" s="71"/>
      <c r="Q7" s="71"/>
    </row>
    <row r="8" spans="1:17" ht="13.9" customHeight="1" thickBot="1" x14ac:dyDescent="0.25">
      <c r="A8" s="68" t="s">
        <v>49</v>
      </c>
      <c r="B8" s="69">
        <v>0.8</v>
      </c>
      <c r="C8" s="70">
        <v>120</v>
      </c>
      <c r="D8" s="101" t="s">
        <v>101</v>
      </c>
      <c r="E8" s="102"/>
      <c r="F8" s="102"/>
      <c r="G8" s="103"/>
      <c r="H8" s="71"/>
      <c r="I8" s="71"/>
      <c r="J8" s="71"/>
      <c r="K8" s="71"/>
      <c r="L8" s="71"/>
      <c r="M8" s="71"/>
      <c r="N8" s="71"/>
      <c r="O8" s="71"/>
      <c r="P8" s="71"/>
      <c r="Q8" s="71"/>
    </row>
    <row r="9" spans="1:17" ht="14.45" customHeight="1" thickBot="1" x14ac:dyDescent="0.25">
      <c r="A9" s="22"/>
      <c r="B9" s="23"/>
      <c r="C9" s="24"/>
      <c r="D9" s="104"/>
      <c r="E9" s="105"/>
      <c r="F9" s="105"/>
      <c r="G9" s="106"/>
      <c r="H9" s="71"/>
      <c r="I9" s="71"/>
      <c r="J9" s="71"/>
      <c r="K9" s="71"/>
      <c r="L9" s="71"/>
      <c r="M9" s="71"/>
      <c r="N9" s="71"/>
      <c r="O9" s="71"/>
      <c r="P9" s="71"/>
      <c r="Q9" s="71"/>
    </row>
    <row r="10" spans="1:17" ht="13.5" customHeight="1" x14ac:dyDescent="0.2">
      <c r="A10" s="113" t="s">
        <v>75</v>
      </c>
      <c r="B10" s="113" t="s">
        <v>10</v>
      </c>
      <c r="C10" s="113" t="s">
        <v>11</v>
      </c>
      <c r="D10" s="121" t="s">
        <v>12</v>
      </c>
      <c r="E10" s="122" t="s">
        <v>13</v>
      </c>
      <c r="F10" s="73"/>
      <c r="G10" s="73"/>
      <c r="H10" s="72"/>
      <c r="I10" s="71"/>
      <c r="J10" s="71"/>
      <c r="K10" s="71"/>
      <c r="L10" s="71"/>
      <c r="M10" s="71"/>
      <c r="N10" s="71"/>
      <c r="O10" s="71"/>
      <c r="P10" s="71"/>
      <c r="Q10" s="71"/>
    </row>
    <row r="11" spans="1:17" ht="22.9" customHeight="1" x14ac:dyDescent="0.2">
      <c r="A11" s="114"/>
      <c r="B11" s="115"/>
      <c r="C11" s="116"/>
      <c r="D11" s="115"/>
      <c r="E11" s="115"/>
      <c r="F11" s="73"/>
      <c r="G11" s="73"/>
      <c r="H11" s="72"/>
      <c r="I11" s="71"/>
      <c r="J11" s="71"/>
      <c r="K11" s="71"/>
      <c r="L11" s="71"/>
      <c r="M11" s="71"/>
      <c r="N11" s="71"/>
      <c r="O11" s="71"/>
      <c r="P11" s="71"/>
      <c r="Q11" s="71"/>
    </row>
    <row r="12" spans="1:17" x14ac:dyDescent="0.2">
      <c r="A12" s="25" t="s">
        <v>15</v>
      </c>
      <c r="B12" s="26">
        <v>540841</v>
      </c>
      <c r="C12" s="27">
        <v>4.0000000000000003E-5</v>
      </c>
      <c r="D12" s="28">
        <f t="shared" ref="D12:D43" si="0">$B$8*C12</f>
        <v>3.2000000000000005E-5</v>
      </c>
      <c r="E12" s="29">
        <f t="shared" ref="E12:E43" si="1">$C$8*C12</f>
        <v>4.8000000000000004E-3</v>
      </c>
      <c r="F12" s="71"/>
      <c r="G12" s="71"/>
      <c r="H12" s="71"/>
      <c r="I12" s="71"/>
      <c r="J12" s="71"/>
      <c r="K12" s="71"/>
      <c r="L12" s="71"/>
      <c r="M12" s="71"/>
      <c r="N12" s="71"/>
      <c r="O12" s="71"/>
      <c r="P12" s="71"/>
      <c r="Q12" s="71"/>
    </row>
    <row r="13" spans="1:17" x14ac:dyDescent="0.2">
      <c r="A13" s="25" t="s">
        <v>16</v>
      </c>
      <c r="B13" s="26">
        <v>91576</v>
      </c>
      <c r="C13" s="27">
        <v>1.7000000000000001E-4</v>
      </c>
      <c r="D13" s="30">
        <f t="shared" si="0"/>
        <v>1.3600000000000003E-4</v>
      </c>
      <c r="E13" s="31">
        <f t="shared" si="1"/>
        <v>2.0400000000000001E-2</v>
      </c>
      <c r="F13" s="71"/>
      <c r="G13" s="71"/>
      <c r="H13" s="71"/>
      <c r="I13" s="71"/>
      <c r="J13" s="71"/>
      <c r="K13" s="71"/>
      <c r="L13" s="71"/>
      <c r="M13" s="71"/>
      <c r="N13" s="71"/>
      <c r="O13" s="71"/>
      <c r="P13" s="71"/>
      <c r="Q13" s="71"/>
    </row>
    <row r="14" spans="1:17" x14ac:dyDescent="0.2">
      <c r="A14" s="25" t="s">
        <v>17</v>
      </c>
      <c r="B14" s="26">
        <v>83329</v>
      </c>
      <c r="C14" s="27">
        <v>1.3999999999999999E-6</v>
      </c>
      <c r="D14" s="30">
        <f t="shared" si="0"/>
        <v>1.1200000000000001E-6</v>
      </c>
      <c r="E14" s="31">
        <f t="shared" si="1"/>
        <v>1.6799999999999999E-4</v>
      </c>
      <c r="F14" s="71"/>
      <c r="G14" s="71"/>
      <c r="H14" s="71"/>
      <c r="I14" s="71"/>
      <c r="J14" s="71"/>
      <c r="K14" s="71"/>
      <c r="L14" s="71"/>
      <c r="M14" s="71"/>
      <c r="N14" s="71"/>
      <c r="O14" s="71"/>
      <c r="P14" s="71"/>
      <c r="Q14" s="71"/>
    </row>
    <row r="15" spans="1:17" x14ac:dyDescent="0.2">
      <c r="A15" s="25" t="s">
        <v>18</v>
      </c>
      <c r="B15" s="26">
        <v>208968</v>
      </c>
      <c r="C15" s="27">
        <v>2.1999999999999999E-5</v>
      </c>
      <c r="D15" s="30">
        <f t="shared" si="0"/>
        <v>1.7600000000000001E-5</v>
      </c>
      <c r="E15" s="31">
        <f t="shared" si="1"/>
        <v>2.64E-3</v>
      </c>
      <c r="F15" s="71"/>
      <c r="G15" s="71"/>
      <c r="H15" s="71"/>
      <c r="I15" s="71"/>
      <c r="J15" s="71"/>
      <c r="K15" s="71"/>
      <c r="L15" s="71"/>
      <c r="M15" s="71"/>
      <c r="N15" s="71"/>
      <c r="O15" s="71"/>
      <c r="P15" s="71"/>
      <c r="Q15" s="71"/>
    </row>
    <row r="16" spans="1:17" x14ac:dyDescent="0.2">
      <c r="A16" s="25" t="s">
        <v>19</v>
      </c>
      <c r="B16" s="26">
        <v>120127</v>
      </c>
      <c r="C16" s="27">
        <v>3.1E-6</v>
      </c>
      <c r="D16" s="30">
        <f t="shared" si="0"/>
        <v>2.48E-6</v>
      </c>
      <c r="E16" s="31">
        <f t="shared" si="1"/>
        <v>3.7199999999999999E-4</v>
      </c>
      <c r="F16" s="71"/>
      <c r="G16" s="71"/>
      <c r="H16" s="71"/>
      <c r="I16" s="71"/>
      <c r="J16" s="71"/>
      <c r="K16" s="71"/>
      <c r="L16" s="71"/>
      <c r="M16" s="71"/>
      <c r="N16" s="71"/>
      <c r="O16" s="71"/>
      <c r="P16" s="71"/>
      <c r="Q16" s="71"/>
    </row>
    <row r="17" spans="1:17" x14ac:dyDescent="0.2">
      <c r="A17" s="25" t="s">
        <v>63</v>
      </c>
      <c r="B17" s="26">
        <v>7440360</v>
      </c>
      <c r="C17" s="32">
        <v>1.8E-7</v>
      </c>
      <c r="D17" s="30">
        <f t="shared" si="0"/>
        <v>1.4400000000000002E-7</v>
      </c>
      <c r="E17" s="31">
        <f t="shared" si="1"/>
        <v>2.16E-5</v>
      </c>
      <c r="F17" s="71"/>
      <c r="G17" s="71"/>
      <c r="H17" s="71"/>
      <c r="I17" s="71"/>
      <c r="J17" s="71"/>
      <c r="K17" s="71"/>
      <c r="L17" s="71"/>
      <c r="M17" s="71"/>
      <c r="N17" s="71"/>
      <c r="O17" s="71"/>
      <c r="P17" s="71"/>
      <c r="Q17" s="71"/>
    </row>
    <row r="18" spans="1:17" x14ac:dyDescent="0.2">
      <c r="A18" s="9" t="s">
        <v>51</v>
      </c>
      <c r="B18" s="33">
        <v>7440382</v>
      </c>
      <c r="C18" s="34">
        <v>5.6000000000000004E-7</v>
      </c>
      <c r="D18" s="30">
        <f t="shared" si="0"/>
        <v>4.4800000000000004E-7</v>
      </c>
      <c r="E18" s="31">
        <f t="shared" si="1"/>
        <v>6.7200000000000007E-5</v>
      </c>
      <c r="F18" s="71"/>
      <c r="G18" s="71"/>
      <c r="H18" s="71"/>
      <c r="I18" s="71"/>
      <c r="J18" s="71"/>
      <c r="K18" s="71"/>
      <c r="L18" s="71"/>
      <c r="M18" s="71"/>
      <c r="N18" s="71"/>
      <c r="O18" s="71"/>
      <c r="P18" s="71"/>
      <c r="Q18" s="71"/>
    </row>
    <row r="19" spans="1:17" x14ac:dyDescent="0.2">
      <c r="A19" s="35" t="s">
        <v>52</v>
      </c>
      <c r="B19" s="36">
        <v>7440393</v>
      </c>
      <c r="C19" s="34">
        <v>5.8000000000000004E-6</v>
      </c>
      <c r="D19" s="30">
        <f t="shared" si="0"/>
        <v>4.6400000000000005E-6</v>
      </c>
      <c r="E19" s="31">
        <f t="shared" si="1"/>
        <v>6.96E-4</v>
      </c>
      <c r="F19" s="71"/>
      <c r="G19" s="71"/>
      <c r="H19" s="71"/>
      <c r="I19" s="71"/>
      <c r="J19" s="71"/>
      <c r="K19" s="71"/>
      <c r="L19" s="71"/>
      <c r="M19" s="71"/>
      <c r="N19" s="71"/>
      <c r="O19" s="71"/>
      <c r="P19" s="71"/>
      <c r="Q19" s="71"/>
    </row>
    <row r="20" spans="1:17" x14ac:dyDescent="0.2">
      <c r="A20" s="37" t="s">
        <v>20</v>
      </c>
      <c r="B20" s="38">
        <v>71432</v>
      </c>
      <c r="C20" s="27">
        <v>3.8999999999999999E-4</v>
      </c>
      <c r="D20" s="30">
        <f t="shared" si="0"/>
        <v>3.1199999999999999E-4</v>
      </c>
      <c r="E20" s="31">
        <f t="shared" si="1"/>
        <v>4.6800000000000001E-2</v>
      </c>
      <c r="F20" s="71"/>
      <c r="G20" s="71"/>
      <c r="H20" s="71"/>
      <c r="I20" s="71"/>
      <c r="J20" s="71"/>
      <c r="K20" s="71"/>
      <c r="L20" s="71"/>
      <c r="M20" s="71"/>
      <c r="N20" s="71"/>
      <c r="O20" s="71"/>
      <c r="P20" s="71"/>
      <c r="Q20" s="71"/>
    </row>
    <row r="21" spans="1:17" x14ac:dyDescent="0.2">
      <c r="A21" s="37" t="s">
        <v>21</v>
      </c>
      <c r="B21" s="38">
        <v>56553</v>
      </c>
      <c r="C21" s="27">
        <v>2.1E-7</v>
      </c>
      <c r="D21" s="30">
        <f t="shared" si="0"/>
        <v>1.6800000000000002E-7</v>
      </c>
      <c r="E21" s="31">
        <f t="shared" si="1"/>
        <v>2.5199999999999999E-5</v>
      </c>
      <c r="F21" s="71"/>
      <c r="G21" s="71"/>
      <c r="H21" s="71"/>
      <c r="I21" s="71"/>
      <c r="J21" s="71"/>
      <c r="K21" s="71"/>
      <c r="L21" s="71"/>
      <c r="M21" s="71"/>
      <c r="N21" s="71"/>
      <c r="O21" s="71"/>
      <c r="P21" s="71"/>
      <c r="Q21" s="71"/>
    </row>
    <row r="22" spans="1:17" x14ac:dyDescent="0.2">
      <c r="A22" s="37" t="s">
        <v>22</v>
      </c>
      <c r="B22" s="38">
        <v>50328</v>
      </c>
      <c r="C22" s="27">
        <v>9.8000000000000001E-9</v>
      </c>
      <c r="D22" s="30">
        <f t="shared" si="0"/>
        <v>7.8400000000000011E-9</v>
      </c>
      <c r="E22" s="31">
        <f t="shared" si="1"/>
        <v>1.176E-6</v>
      </c>
      <c r="F22" s="71"/>
      <c r="G22" s="71"/>
      <c r="H22" s="71"/>
      <c r="I22" s="71"/>
      <c r="J22" s="71"/>
      <c r="K22" s="71"/>
      <c r="L22" s="71"/>
      <c r="M22" s="71"/>
      <c r="N22" s="71"/>
      <c r="O22" s="71"/>
      <c r="P22" s="71"/>
      <c r="Q22" s="71"/>
    </row>
    <row r="23" spans="1:17" x14ac:dyDescent="0.2">
      <c r="A23" s="37" t="s">
        <v>23</v>
      </c>
      <c r="B23" s="38">
        <v>205992</v>
      </c>
      <c r="C23" s="27">
        <v>9.9999999999999995E-8</v>
      </c>
      <c r="D23" s="30">
        <f t="shared" si="0"/>
        <v>8.0000000000000002E-8</v>
      </c>
      <c r="E23" s="31">
        <f t="shared" si="1"/>
        <v>1.2E-5</v>
      </c>
      <c r="F23" s="71"/>
      <c r="G23" s="71"/>
      <c r="H23" s="71"/>
      <c r="I23" s="71"/>
      <c r="J23" s="71"/>
      <c r="K23" s="71"/>
      <c r="L23" s="71"/>
      <c r="M23" s="71"/>
      <c r="N23" s="71"/>
      <c r="O23" s="71"/>
      <c r="P23" s="71"/>
      <c r="Q23" s="71"/>
    </row>
    <row r="24" spans="1:17" x14ac:dyDescent="0.2">
      <c r="A24" s="25" t="s">
        <v>41</v>
      </c>
      <c r="B24" s="26">
        <v>192972</v>
      </c>
      <c r="C24" s="27">
        <v>1.1000000000000001E-7</v>
      </c>
      <c r="D24" s="30">
        <f t="shared" si="0"/>
        <v>8.8000000000000007E-8</v>
      </c>
      <c r="E24" s="31">
        <f t="shared" si="1"/>
        <v>1.3200000000000001E-5</v>
      </c>
      <c r="F24" s="71"/>
      <c r="G24" s="71"/>
      <c r="H24" s="71"/>
      <c r="I24" s="71"/>
      <c r="J24" s="71"/>
      <c r="K24" s="71"/>
      <c r="L24" s="71"/>
      <c r="M24" s="71"/>
      <c r="N24" s="71"/>
      <c r="O24" s="71"/>
      <c r="P24" s="71"/>
      <c r="Q24" s="71"/>
    </row>
    <row r="25" spans="1:17" x14ac:dyDescent="0.2">
      <c r="A25" s="25" t="s">
        <v>24</v>
      </c>
      <c r="B25" s="26">
        <v>191242</v>
      </c>
      <c r="C25" s="27">
        <v>4.0000000000000001E-8</v>
      </c>
      <c r="D25" s="30">
        <f t="shared" si="0"/>
        <v>3.2000000000000002E-8</v>
      </c>
      <c r="E25" s="31">
        <f t="shared" si="1"/>
        <v>4.7999999999999998E-6</v>
      </c>
      <c r="F25" s="71"/>
      <c r="G25" s="71"/>
      <c r="H25" s="71"/>
      <c r="I25" s="71"/>
      <c r="J25" s="71"/>
      <c r="K25" s="71"/>
      <c r="L25" s="71"/>
      <c r="M25" s="71"/>
      <c r="N25" s="71"/>
      <c r="O25" s="71"/>
      <c r="P25" s="71"/>
      <c r="Q25" s="71"/>
    </row>
    <row r="26" spans="1:17" x14ac:dyDescent="0.2">
      <c r="A26" s="37" t="s">
        <v>25</v>
      </c>
      <c r="B26" s="38">
        <v>207089</v>
      </c>
      <c r="C26" s="27">
        <v>4.1000000000000003E-8</v>
      </c>
      <c r="D26" s="30">
        <f t="shared" si="0"/>
        <v>3.2800000000000003E-8</v>
      </c>
      <c r="E26" s="31">
        <f t="shared" si="1"/>
        <v>4.9200000000000003E-6</v>
      </c>
      <c r="F26" s="71"/>
      <c r="G26" s="71"/>
      <c r="H26" s="71"/>
      <c r="I26" s="71"/>
      <c r="J26" s="71"/>
      <c r="K26" s="71"/>
      <c r="L26" s="71"/>
      <c r="M26" s="71"/>
      <c r="N26" s="71"/>
      <c r="O26" s="71"/>
      <c r="P26" s="71"/>
      <c r="Q26" s="71"/>
    </row>
    <row r="27" spans="1:17" x14ac:dyDescent="0.2">
      <c r="A27" s="9" t="s">
        <v>53</v>
      </c>
      <c r="B27" s="33">
        <v>7440439</v>
      </c>
      <c r="C27" s="34">
        <v>4.0999999999999999E-7</v>
      </c>
      <c r="D27" s="30">
        <f t="shared" si="0"/>
        <v>3.2800000000000003E-7</v>
      </c>
      <c r="E27" s="31">
        <f t="shared" si="1"/>
        <v>4.9199999999999997E-5</v>
      </c>
      <c r="F27" s="71"/>
      <c r="G27" s="71"/>
      <c r="H27" s="71"/>
      <c r="I27" s="71"/>
      <c r="J27" s="71"/>
      <c r="K27" s="71"/>
      <c r="L27" s="71"/>
      <c r="M27" s="71"/>
      <c r="N27" s="71"/>
      <c r="O27" s="71"/>
      <c r="P27" s="71"/>
      <c r="Q27" s="71"/>
    </row>
    <row r="28" spans="1:17" x14ac:dyDescent="0.2">
      <c r="A28" s="35" t="s">
        <v>54</v>
      </c>
      <c r="B28" s="36">
        <v>7440473</v>
      </c>
      <c r="C28" s="34">
        <v>5.4999999999999999E-6</v>
      </c>
      <c r="D28" s="30">
        <f t="shared" si="0"/>
        <v>4.4000000000000002E-6</v>
      </c>
      <c r="E28" s="31">
        <f t="shared" si="1"/>
        <v>6.6E-4</v>
      </c>
      <c r="F28" s="71"/>
      <c r="G28" s="71"/>
      <c r="H28" s="71"/>
      <c r="I28" s="71"/>
      <c r="J28" s="71"/>
      <c r="K28" s="71"/>
      <c r="L28" s="71"/>
      <c r="M28" s="71"/>
      <c r="N28" s="71"/>
      <c r="O28" s="71"/>
      <c r="P28" s="71"/>
      <c r="Q28" s="71"/>
    </row>
    <row r="29" spans="1:17" x14ac:dyDescent="0.2">
      <c r="A29" s="37" t="s">
        <v>26</v>
      </c>
      <c r="B29" s="38">
        <v>218019</v>
      </c>
      <c r="C29" s="27">
        <v>1.8E-7</v>
      </c>
      <c r="D29" s="30">
        <f t="shared" si="0"/>
        <v>1.4400000000000002E-7</v>
      </c>
      <c r="E29" s="31">
        <f t="shared" si="1"/>
        <v>2.16E-5</v>
      </c>
      <c r="F29" s="71"/>
      <c r="G29" s="71"/>
      <c r="H29" s="71"/>
      <c r="I29" s="71"/>
      <c r="J29" s="71"/>
      <c r="K29" s="71"/>
      <c r="L29" s="71"/>
      <c r="M29" s="71"/>
      <c r="N29" s="71"/>
      <c r="O29" s="71"/>
      <c r="P29" s="71"/>
      <c r="Q29" s="71"/>
    </row>
    <row r="30" spans="1:17" x14ac:dyDescent="0.2">
      <c r="A30" s="80" t="s">
        <v>64</v>
      </c>
      <c r="B30" s="81">
        <v>7440484</v>
      </c>
      <c r="C30" s="34">
        <v>2.6000000000000001E-8</v>
      </c>
      <c r="D30" s="30">
        <f t="shared" si="0"/>
        <v>2.0800000000000001E-8</v>
      </c>
      <c r="E30" s="31">
        <f t="shared" si="1"/>
        <v>3.1200000000000002E-6</v>
      </c>
      <c r="F30" s="71"/>
      <c r="G30" s="71"/>
      <c r="H30" s="71"/>
      <c r="I30" s="71"/>
      <c r="J30" s="71"/>
      <c r="K30" s="71"/>
      <c r="L30" s="71"/>
      <c r="M30" s="71"/>
      <c r="N30" s="71"/>
      <c r="O30" s="71"/>
      <c r="P30" s="71"/>
      <c r="Q30" s="71"/>
    </row>
    <row r="31" spans="1:17" x14ac:dyDescent="0.2">
      <c r="A31" s="9" t="s">
        <v>56</v>
      </c>
      <c r="B31" s="33">
        <v>7440508</v>
      </c>
      <c r="C31" s="34">
        <v>3.1E-6</v>
      </c>
      <c r="D31" s="30">
        <f t="shared" si="0"/>
        <v>2.48E-6</v>
      </c>
      <c r="E31" s="31">
        <f t="shared" si="1"/>
        <v>3.7199999999999999E-4</v>
      </c>
      <c r="F31" s="71"/>
      <c r="G31" s="71"/>
      <c r="H31" s="71"/>
      <c r="I31" s="71"/>
      <c r="J31" s="71"/>
      <c r="K31" s="71"/>
      <c r="L31" s="71"/>
      <c r="M31" s="71"/>
      <c r="N31" s="71"/>
      <c r="O31" s="71"/>
      <c r="P31" s="71"/>
      <c r="Q31" s="71"/>
    </row>
    <row r="32" spans="1:17" x14ac:dyDescent="0.2">
      <c r="A32" s="37" t="s">
        <v>92</v>
      </c>
      <c r="B32" s="33">
        <v>1746016</v>
      </c>
      <c r="C32" s="34">
        <v>2.0999999999999999E-13</v>
      </c>
      <c r="D32" s="30">
        <f t="shared" si="0"/>
        <v>1.6799999999999999E-13</v>
      </c>
      <c r="E32" s="31">
        <f t="shared" si="1"/>
        <v>2.5199999999999998E-11</v>
      </c>
      <c r="F32" s="71"/>
      <c r="G32" s="71"/>
      <c r="H32" s="71"/>
      <c r="I32" s="71"/>
      <c r="J32" s="71"/>
      <c r="K32" s="71"/>
      <c r="L32" s="71"/>
      <c r="M32" s="71"/>
      <c r="N32" s="71"/>
      <c r="O32" s="71"/>
      <c r="P32" s="71"/>
      <c r="Q32" s="71"/>
    </row>
    <row r="33" spans="1:17" x14ac:dyDescent="0.2">
      <c r="A33" s="1" t="s">
        <v>88</v>
      </c>
      <c r="B33" s="33">
        <v>40321764</v>
      </c>
      <c r="C33" s="34">
        <v>3.0999999999999999E-13</v>
      </c>
      <c r="D33" s="30">
        <f t="shared" si="0"/>
        <v>2.48E-13</v>
      </c>
      <c r="E33" s="31">
        <f t="shared" si="1"/>
        <v>3.7199999999999998E-11</v>
      </c>
      <c r="F33" s="71"/>
      <c r="G33" s="71"/>
      <c r="H33" s="71"/>
      <c r="I33" s="71"/>
      <c r="J33" s="71"/>
      <c r="K33" s="71"/>
      <c r="L33" s="71"/>
      <c r="M33" s="71"/>
      <c r="N33" s="71"/>
      <c r="O33" s="71"/>
      <c r="P33" s="71"/>
      <c r="Q33" s="71"/>
    </row>
    <row r="34" spans="1:17" x14ac:dyDescent="0.2">
      <c r="A34" s="1" t="s">
        <v>82</v>
      </c>
      <c r="B34" s="40">
        <v>39227286</v>
      </c>
      <c r="C34" s="34">
        <v>4.1999999999999998E-13</v>
      </c>
      <c r="D34" s="30">
        <f t="shared" si="0"/>
        <v>3.3599999999999998E-13</v>
      </c>
      <c r="E34" s="31">
        <f t="shared" si="1"/>
        <v>5.0399999999999995E-11</v>
      </c>
      <c r="F34" s="71"/>
      <c r="G34" s="71"/>
      <c r="H34" s="71"/>
      <c r="I34" s="71"/>
      <c r="J34" s="71"/>
      <c r="K34" s="71"/>
      <c r="L34" s="71"/>
      <c r="M34" s="71"/>
      <c r="N34" s="71"/>
      <c r="O34" s="71"/>
      <c r="P34" s="71"/>
      <c r="Q34" s="71"/>
    </row>
    <row r="35" spans="1:17" x14ac:dyDescent="0.2">
      <c r="A35" s="1" t="s">
        <v>84</v>
      </c>
      <c r="B35" s="40">
        <v>57653857</v>
      </c>
      <c r="C35" s="34">
        <v>1.2999999999999999E-12</v>
      </c>
      <c r="D35" s="30">
        <f t="shared" si="0"/>
        <v>1.04E-12</v>
      </c>
      <c r="E35" s="31">
        <f t="shared" si="1"/>
        <v>1.5599999999999998E-10</v>
      </c>
      <c r="F35" s="71"/>
      <c r="G35" s="71"/>
      <c r="H35" s="71"/>
      <c r="I35" s="71"/>
      <c r="J35" s="71"/>
      <c r="K35" s="71"/>
      <c r="L35" s="71"/>
      <c r="M35" s="71"/>
      <c r="N35" s="71"/>
      <c r="O35" s="71"/>
      <c r="P35" s="71"/>
      <c r="Q35" s="71"/>
    </row>
    <row r="36" spans="1:17" x14ac:dyDescent="0.2">
      <c r="A36" s="1" t="s">
        <v>86</v>
      </c>
      <c r="B36" s="40">
        <v>19408743</v>
      </c>
      <c r="C36" s="34">
        <v>9.8000000000000007E-13</v>
      </c>
      <c r="D36" s="30">
        <f t="shared" si="0"/>
        <v>7.8400000000000009E-13</v>
      </c>
      <c r="E36" s="31">
        <f t="shared" si="1"/>
        <v>1.1760000000000001E-10</v>
      </c>
      <c r="F36" s="71"/>
      <c r="G36" s="71"/>
      <c r="H36" s="71"/>
      <c r="I36" s="71"/>
      <c r="J36" s="71"/>
      <c r="K36" s="71"/>
      <c r="L36" s="71"/>
      <c r="M36" s="71"/>
      <c r="N36" s="71"/>
      <c r="O36" s="71"/>
      <c r="P36" s="71"/>
      <c r="Q36" s="71"/>
    </row>
    <row r="37" spans="1:17" x14ac:dyDescent="0.2">
      <c r="A37" s="1" t="s">
        <v>79</v>
      </c>
      <c r="B37" s="40">
        <v>35822469</v>
      </c>
      <c r="C37" s="34">
        <v>4.7999999999999997E-12</v>
      </c>
      <c r="D37" s="30">
        <f t="shared" si="0"/>
        <v>3.8399999999999998E-12</v>
      </c>
      <c r="E37" s="31">
        <f t="shared" si="1"/>
        <v>5.7599999999999998E-10</v>
      </c>
      <c r="F37" s="71"/>
      <c r="G37" s="71"/>
      <c r="H37" s="71"/>
      <c r="I37" s="71"/>
      <c r="J37" s="71"/>
      <c r="K37" s="71"/>
      <c r="L37" s="71"/>
      <c r="M37" s="71"/>
      <c r="N37" s="71"/>
      <c r="O37" s="71"/>
      <c r="P37" s="71"/>
      <c r="Q37" s="71"/>
    </row>
    <row r="38" spans="1:17" x14ac:dyDescent="0.2">
      <c r="A38" s="1" t="s">
        <v>77</v>
      </c>
      <c r="B38" s="40">
        <v>3268879</v>
      </c>
      <c r="C38" s="34">
        <v>2.5000000000000001E-11</v>
      </c>
      <c r="D38" s="30">
        <f t="shared" si="0"/>
        <v>2.0000000000000002E-11</v>
      </c>
      <c r="E38" s="31">
        <f t="shared" si="1"/>
        <v>3E-9</v>
      </c>
      <c r="F38" s="71"/>
      <c r="G38" s="71"/>
      <c r="H38" s="71"/>
      <c r="I38" s="71"/>
      <c r="J38" s="71"/>
      <c r="K38" s="71"/>
      <c r="L38" s="71"/>
      <c r="M38" s="71"/>
      <c r="N38" s="71"/>
      <c r="O38" s="71"/>
      <c r="P38" s="71"/>
      <c r="Q38" s="71"/>
    </row>
    <row r="39" spans="1:17" x14ac:dyDescent="0.2">
      <c r="A39" s="37" t="s">
        <v>27</v>
      </c>
      <c r="B39" s="38">
        <v>100414</v>
      </c>
      <c r="C39" s="27">
        <v>2.4000000000000001E-4</v>
      </c>
      <c r="D39" s="30">
        <f t="shared" si="0"/>
        <v>1.92E-4</v>
      </c>
      <c r="E39" s="31">
        <f t="shared" si="1"/>
        <v>2.8799999999999999E-2</v>
      </c>
      <c r="F39" s="71"/>
      <c r="G39" s="71"/>
      <c r="H39" s="71"/>
      <c r="I39" s="71"/>
      <c r="J39" s="71"/>
      <c r="K39" s="71"/>
      <c r="L39" s="71"/>
      <c r="M39" s="71"/>
      <c r="N39" s="71"/>
      <c r="O39" s="71"/>
      <c r="P39" s="71"/>
      <c r="Q39" s="71"/>
    </row>
    <row r="40" spans="1:17" x14ac:dyDescent="0.2">
      <c r="A40" s="25" t="s">
        <v>28</v>
      </c>
      <c r="B40" s="26">
        <v>74851</v>
      </c>
      <c r="C40" s="27">
        <v>7.0000000000000001E-3</v>
      </c>
      <c r="D40" s="30">
        <f t="shared" si="0"/>
        <v>5.6000000000000008E-3</v>
      </c>
      <c r="E40" s="31">
        <f t="shared" si="1"/>
        <v>0.84</v>
      </c>
      <c r="F40" s="71"/>
      <c r="G40" s="71"/>
      <c r="H40" s="71"/>
      <c r="I40" s="71"/>
      <c r="J40" s="71"/>
      <c r="K40" s="71"/>
      <c r="L40" s="71"/>
      <c r="M40" s="71"/>
      <c r="N40" s="71"/>
      <c r="O40" s="71"/>
      <c r="P40" s="71"/>
      <c r="Q40" s="71"/>
    </row>
    <row r="41" spans="1:17" x14ac:dyDescent="0.2">
      <c r="A41" s="25" t="s">
        <v>72</v>
      </c>
      <c r="B41" s="26">
        <v>206440</v>
      </c>
      <c r="C41" s="27">
        <v>6.0999999999999998E-7</v>
      </c>
      <c r="D41" s="30">
        <f t="shared" si="0"/>
        <v>4.8800000000000003E-7</v>
      </c>
      <c r="E41" s="31">
        <f t="shared" si="1"/>
        <v>7.3200000000000004E-5</v>
      </c>
      <c r="F41" s="71"/>
      <c r="G41" s="71"/>
      <c r="H41" s="71"/>
      <c r="I41" s="71"/>
      <c r="J41" s="71"/>
      <c r="K41" s="71"/>
      <c r="L41" s="71"/>
      <c r="M41" s="71"/>
      <c r="N41" s="71"/>
      <c r="O41" s="71"/>
      <c r="P41" s="71"/>
      <c r="Q41" s="71"/>
    </row>
    <row r="42" spans="1:17" x14ac:dyDescent="0.2">
      <c r="A42" s="25" t="s">
        <v>29</v>
      </c>
      <c r="B42" s="26">
        <v>86737</v>
      </c>
      <c r="C42" s="27">
        <v>1.1E-5</v>
      </c>
      <c r="D42" s="30">
        <f t="shared" si="0"/>
        <v>8.8000000000000004E-6</v>
      </c>
      <c r="E42" s="31">
        <f t="shared" si="1"/>
        <v>1.32E-3</v>
      </c>
      <c r="F42" s="71"/>
      <c r="G42" s="71"/>
      <c r="H42" s="71"/>
      <c r="I42" s="71"/>
      <c r="J42" s="71"/>
      <c r="K42" s="71"/>
      <c r="L42" s="71"/>
      <c r="M42" s="71"/>
      <c r="N42" s="71"/>
      <c r="O42" s="71"/>
      <c r="P42" s="71"/>
      <c r="Q42" s="71"/>
    </row>
    <row r="43" spans="1:17" x14ac:dyDescent="0.2">
      <c r="A43" s="57" t="s">
        <v>30</v>
      </c>
      <c r="B43" s="38">
        <v>50000</v>
      </c>
      <c r="C43" s="27">
        <v>3.0999999999999999E-3</v>
      </c>
      <c r="D43" s="30">
        <f t="shared" si="0"/>
        <v>2.48E-3</v>
      </c>
      <c r="E43" s="31">
        <f t="shared" si="1"/>
        <v>0.372</v>
      </c>
      <c r="F43" s="71"/>
      <c r="G43" s="71"/>
      <c r="H43" s="71"/>
      <c r="I43" s="71"/>
      <c r="J43" s="71"/>
      <c r="K43" s="71"/>
      <c r="L43" s="71"/>
      <c r="M43" s="71"/>
      <c r="N43" s="71"/>
      <c r="O43" s="71"/>
      <c r="P43" s="71"/>
      <c r="Q43" s="71"/>
    </row>
    <row r="44" spans="1:17" x14ac:dyDescent="0.2">
      <c r="A44" s="67" t="s">
        <v>91</v>
      </c>
      <c r="B44" s="40">
        <v>51207319</v>
      </c>
      <c r="C44" s="34">
        <v>9.6999999999999991E-13</v>
      </c>
      <c r="D44" s="30">
        <f t="shared" ref="D44:D76" si="2">$B$8*C44</f>
        <v>7.7599999999999992E-13</v>
      </c>
      <c r="E44" s="31">
        <f t="shared" ref="E44:E81" si="3">$C$8*C44</f>
        <v>1.1639999999999999E-10</v>
      </c>
      <c r="F44" s="71"/>
      <c r="G44" s="71"/>
      <c r="H44" s="71"/>
      <c r="I44" s="71"/>
      <c r="J44" s="71"/>
      <c r="K44" s="71"/>
      <c r="L44" s="71"/>
      <c r="M44" s="71"/>
      <c r="N44" s="71"/>
      <c r="O44" s="71"/>
      <c r="P44" s="71"/>
      <c r="Q44" s="71"/>
    </row>
    <row r="45" spans="1:17" x14ac:dyDescent="0.2">
      <c r="A45" s="67" t="s">
        <v>87</v>
      </c>
      <c r="B45" s="40">
        <v>57117416</v>
      </c>
      <c r="C45" s="34">
        <v>4.2999999999999999E-12</v>
      </c>
      <c r="D45" s="30">
        <f t="shared" si="2"/>
        <v>3.4399999999999999E-12</v>
      </c>
      <c r="E45" s="31">
        <f t="shared" si="3"/>
        <v>5.1599999999999998E-10</v>
      </c>
      <c r="F45" s="71"/>
      <c r="G45" s="71"/>
      <c r="H45" s="71"/>
      <c r="I45" s="71"/>
      <c r="J45" s="71"/>
      <c r="K45" s="71"/>
      <c r="L45" s="71"/>
      <c r="M45" s="71"/>
      <c r="N45" s="71"/>
      <c r="O45" s="71"/>
      <c r="P45" s="71"/>
      <c r="Q45" s="71"/>
    </row>
    <row r="46" spans="1:17" x14ac:dyDescent="0.2">
      <c r="A46" s="67" t="s">
        <v>90</v>
      </c>
      <c r="B46" s="40">
        <v>57117314</v>
      </c>
      <c r="C46" s="34">
        <v>8.3999999999999995E-13</v>
      </c>
      <c r="D46" s="30">
        <f t="shared" si="2"/>
        <v>6.7199999999999996E-13</v>
      </c>
      <c r="E46" s="31">
        <f t="shared" si="3"/>
        <v>1.0079999999999999E-10</v>
      </c>
      <c r="F46" s="71"/>
      <c r="G46" s="71"/>
      <c r="H46" s="71"/>
      <c r="I46" s="71"/>
      <c r="J46" s="71"/>
      <c r="K46" s="71"/>
      <c r="L46" s="71"/>
      <c r="M46" s="71"/>
      <c r="N46" s="71"/>
      <c r="O46" s="71"/>
      <c r="P46" s="71"/>
      <c r="Q46" s="71"/>
    </row>
    <row r="47" spans="1:17" x14ac:dyDescent="0.2">
      <c r="A47" s="67" t="s">
        <v>81</v>
      </c>
      <c r="B47" s="40">
        <v>70648269</v>
      </c>
      <c r="C47" s="34">
        <v>3.9999999999999999E-12</v>
      </c>
      <c r="D47" s="30">
        <f t="shared" si="2"/>
        <v>3.2000000000000001E-12</v>
      </c>
      <c r="E47" s="31">
        <f t="shared" si="3"/>
        <v>4.8E-10</v>
      </c>
      <c r="F47" s="71"/>
      <c r="G47" s="71"/>
      <c r="H47" s="71"/>
      <c r="I47" s="71"/>
      <c r="J47" s="71"/>
      <c r="K47" s="71"/>
      <c r="L47" s="71"/>
      <c r="M47" s="71"/>
      <c r="N47" s="71"/>
      <c r="O47" s="71"/>
      <c r="P47" s="71"/>
      <c r="Q47" s="71"/>
    </row>
    <row r="48" spans="1:17" x14ac:dyDescent="0.2">
      <c r="A48" s="67" t="s">
        <v>83</v>
      </c>
      <c r="B48" s="40">
        <v>57117449</v>
      </c>
      <c r="C48" s="34">
        <v>1.1999999999999999E-12</v>
      </c>
      <c r="D48" s="30">
        <f t="shared" si="2"/>
        <v>9.5999999999999995E-13</v>
      </c>
      <c r="E48" s="31">
        <f t="shared" si="3"/>
        <v>1.4399999999999999E-10</v>
      </c>
      <c r="F48" s="71"/>
      <c r="G48" s="71"/>
      <c r="H48" s="71"/>
      <c r="I48" s="71"/>
      <c r="J48" s="71"/>
      <c r="K48" s="71"/>
      <c r="L48" s="71"/>
      <c r="M48" s="71"/>
      <c r="N48" s="71"/>
      <c r="O48" s="71"/>
      <c r="P48" s="71"/>
      <c r="Q48" s="71"/>
    </row>
    <row r="49" spans="1:17" x14ac:dyDescent="0.2">
      <c r="A49" s="67" t="s">
        <v>85</v>
      </c>
      <c r="B49" s="40">
        <v>72918219</v>
      </c>
      <c r="C49" s="34">
        <v>8.3999999999999998E-12</v>
      </c>
      <c r="D49" s="30">
        <f t="shared" si="2"/>
        <v>6.7200000000000004E-12</v>
      </c>
      <c r="E49" s="31">
        <f t="shared" si="3"/>
        <v>1.008E-9</v>
      </c>
      <c r="F49" s="71"/>
      <c r="G49" s="71"/>
      <c r="H49" s="71"/>
      <c r="I49" s="71"/>
      <c r="J49" s="71"/>
      <c r="K49" s="71"/>
      <c r="L49" s="71"/>
      <c r="M49" s="71"/>
      <c r="N49" s="71"/>
      <c r="O49" s="71"/>
      <c r="P49" s="71"/>
      <c r="Q49" s="71"/>
    </row>
    <row r="50" spans="1:17" x14ac:dyDescent="0.2">
      <c r="A50" s="67" t="s">
        <v>89</v>
      </c>
      <c r="B50" s="40">
        <v>60851345</v>
      </c>
      <c r="C50" s="34">
        <v>1.9E-12</v>
      </c>
      <c r="D50" s="30">
        <f t="shared" si="2"/>
        <v>1.52E-12</v>
      </c>
      <c r="E50" s="31">
        <f t="shared" si="3"/>
        <v>2.2799999999999999E-10</v>
      </c>
      <c r="F50" s="71"/>
      <c r="G50" s="71"/>
      <c r="H50" s="71"/>
      <c r="I50" s="71"/>
      <c r="J50" s="71"/>
      <c r="K50" s="71"/>
      <c r="L50" s="71"/>
      <c r="M50" s="71"/>
      <c r="N50" s="71"/>
      <c r="O50" s="71"/>
      <c r="P50" s="71"/>
      <c r="Q50" s="71"/>
    </row>
    <row r="51" spans="1:17" x14ac:dyDescent="0.2">
      <c r="A51" s="67" t="s">
        <v>78</v>
      </c>
      <c r="B51" s="40">
        <v>67562394</v>
      </c>
      <c r="C51" s="34">
        <v>6.5000000000000002E-12</v>
      </c>
      <c r="D51" s="30">
        <f t="shared" si="2"/>
        <v>5.2000000000000005E-12</v>
      </c>
      <c r="E51" s="31">
        <f t="shared" si="3"/>
        <v>7.7999999999999999E-10</v>
      </c>
      <c r="F51" s="71"/>
      <c r="G51" s="71"/>
      <c r="H51" s="71"/>
      <c r="I51" s="71"/>
      <c r="J51" s="71"/>
      <c r="K51" s="71"/>
      <c r="L51" s="71"/>
      <c r="M51" s="71"/>
      <c r="N51" s="71"/>
      <c r="O51" s="71"/>
      <c r="P51" s="71"/>
      <c r="Q51" s="71"/>
    </row>
    <row r="52" spans="1:17" x14ac:dyDescent="0.2">
      <c r="A52" s="67" t="s">
        <v>80</v>
      </c>
      <c r="B52" s="40">
        <v>55673897</v>
      </c>
      <c r="C52" s="34">
        <v>2.6999999999999998E-12</v>
      </c>
      <c r="D52" s="30">
        <f t="shared" si="2"/>
        <v>2.1600000000000001E-12</v>
      </c>
      <c r="E52" s="31">
        <f t="shared" si="3"/>
        <v>3.2399999999999997E-10</v>
      </c>
      <c r="F52" s="71"/>
      <c r="G52" s="71"/>
      <c r="H52" s="71"/>
      <c r="I52" s="71"/>
      <c r="J52" s="71"/>
      <c r="K52" s="71"/>
      <c r="L52" s="71"/>
      <c r="M52" s="71"/>
      <c r="N52" s="71"/>
      <c r="O52" s="71"/>
      <c r="P52" s="71"/>
      <c r="Q52" s="71"/>
    </row>
    <row r="53" spans="1:17" x14ac:dyDescent="0.2">
      <c r="A53" s="67" t="s">
        <v>76</v>
      </c>
      <c r="B53" s="40">
        <v>39001020</v>
      </c>
      <c r="C53" s="34">
        <v>4.7999999999999997E-12</v>
      </c>
      <c r="D53" s="30">
        <f t="shared" si="2"/>
        <v>3.8399999999999998E-12</v>
      </c>
      <c r="E53" s="31">
        <f t="shared" si="3"/>
        <v>5.7599999999999998E-10</v>
      </c>
      <c r="F53" s="71"/>
      <c r="G53" s="71"/>
      <c r="H53" s="71"/>
      <c r="I53" s="71"/>
      <c r="J53" s="71"/>
      <c r="K53" s="71"/>
      <c r="L53" s="71"/>
      <c r="M53" s="71"/>
      <c r="N53" s="71"/>
      <c r="O53" s="71"/>
      <c r="P53" s="71"/>
      <c r="Q53" s="71"/>
    </row>
    <row r="54" spans="1:17" x14ac:dyDescent="0.2">
      <c r="A54" s="84" t="s">
        <v>40</v>
      </c>
      <c r="B54" s="83">
        <v>142825</v>
      </c>
      <c r="C54" s="34">
        <v>9.4000000000000004E-3</v>
      </c>
      <c r="D54" s="30">
        <f t="shared" ref="D54" si="4">$B$8*C54</f>
        <v>7.5200000000000006E-3</v>
      </c>
      <c r="E54" s="31">
        <f t="shared" ref="E54" si="5">$C$8*C54</f>
        <v>1.1280000000000001</v>
      </c>
      <c r="F54" s="71"/>
      <c r="G54" s="71"/>
      <c r="H54" s="71"/>
      <c r="I54" s="71"/>
      <c r="J54" s="71"/>
      <c r="K54" s="71"/>
      <c r="L54" s="71"/>
      <c r="M54" s="71"/>
      <c r="N54" s="71"/>
      <c r="O54" s="71"/>
      <c r="P54" s="71"/>
      <c r="Q54" s="71"/>
    </row>
    <row r="55" spans="1:17" x14ac:dyDescent="0.2">
      <c r="A55" s="57" t="s">
        <v>31</v>
      </c>
      <c r="B55" s="38">
        <v>110543</v>
      </c>
      <c r="C55" s="27">
        <v>9.2000000000000003E-4</v>
      </c>
      <c r="D55" s="30">
        <f t="shared" si="2"/>
        <v>7.3600000000000011E-4</v>
      </c>
      <c r="E55" s="31">
        <f t="shared" si="3"/>
        <v>0.1104</v>
      </c>
      <c r="F55" s="71"/>
      <c r="G55" s="71"/>
      <c r="H55" s="71"/>
      <c r="I55" s="71"/>
      <c r="J55" s="71"/>
      <c r="K55" s="71"/>
      <c r="L55" s="71"/>
      <c r="M55" s="71"/>
      <c r="N55" s="71"/>
      <c r="O55" s="71"/>
      <c r="P55" s="71"/>
      <c r="Q55" s="71"/>
    </row>
    <row r="56" spans="1:17" x14ac:dyDescent="0.2">
      <c r="A56" s="41" t="s">
        <v>55</v>
      </c>
      <c r="B56" s="40">
        <v>18540299</v>
      </c>
      <c r="C56" s="34">
        <v>4.4999999999999998E-7</v>
      </c>
      <c r="D56" s="30">
        <f t="shared" si="2"/>
        <v>3.5999999999999999E-7</v>
      </c>
      <c r="E56" s="31">
        <f t="shared" si="3"/>
        <v>5.3999999999999998E-5</v>
      </c>
      <c r="F56" s="71"/>
      <c r="G56" s="71"/>
      <c r="H56" s="71"/>
      <c r="I56" s="71"/>
      <c r="J56" s="71"/>
      <c r="K56" s="71"/>
      <c r="L56" s="71"/>
      <c r="M56" s="71"/>
      <c r="N56" s="71"/>
      <c r="O56" s="71"/>
      <c r="P56" s="71"/>
      <c r="Q56" s="71"/>
    </row>
    <row r="57" spans="1:17" x14ac:dyDescent="0.2">
      <c r="A57" s="43" t="s">
        <v>32</v>
      </c>
      <c r="B57" s="38">
        <v>193395</v>
      </c>
      <c r="C57" s="27">
        <v>6.9999999999999998E-9</v>
      </c>
      <c r="D57" s="30">
        <f t="shared" si="2"/>
        <v>5.6000000000000005E-9</v>
      </c>
      <c r="E57" s="31">
        <f t="shared" si="3"/>
        <v>8.4E-7</v>
      </c>
      <c r="F57" s="71"/>
      <c r="G57" s="71"/>
      <c r="H57" s="71"/>
      <c r="I57" s="71"/>
      <c r="J57" s="71"/>
      <c r="K57" s="71"/>
      <c r="L57" s="71"/>
      <c r="M57" s="71"/>
      <c r="N57" s="71"/>
      <c r="O57" s="71"/>
      <c r="P57" s="71"/>
      <c r="Q57" s="71"/>
    </row>
    <row r="58" spans="1:17" x14ac:dyDescent="0.2">
      <c r="A58" s="41" t="s">
        <v>57</v>
      </c>
      <c r="B58" s="33">
        <v>7439921</v>
      </c>
      <c r="C58" s="34">
        <v>1.5E-5</v>
      </c>
      <c r="D58" s="30">
        <f t="shared" si="2"/>
        <v>1.2E-5</v>
      </c>
      <c r="E58" s="31">
        <f t="shared" si="3"/>
        <v>1.8E-3</v>
      </c>
      <c r="F58" s="71"/>
      <c r="G58" s="71"/>
      <c r="H58" s="71"/>
      <c r="I58" s="71"/>
      <c r="J58" s="71"/>
      <c r="K58" s="71"/>
      <c r="L58" s="71"/>
      <c r="M58" s="71"/>
      <c r="N58" s="71"/>
      <c r="O58" s="71"/>
      <c r="P58" s="71"/>
      <c r="Q58" s="71"/>
    </row>
    <row r="59" spans="1:17" x14ac:dyDescent="0.2">
      <c r="A59" s="41" t="s">
        <v>58</v>
      </c>
      <c r="B59" s="33">
        <v>7439965</v>
      </c>
      <c r="C59" s="34">
        <v>7.7000000000000008E-6</v>
      </c>
      <c r="D59" s="30">
        <f t="shared" si="2"/>
        <v>6.1600000000000012E-6</v>
      </c>
      <c r="E59" s="31">
        <f t="shared" si="3"/>
        <v>9.2400000000000013E-4</v>
      </c>
      <c r="F59" s="71"/>
      <c r="G59" s="71"/>
      <c r="H59" s="71"/>
      <c r="I59" s="71"/>
      <c r="J59" s="71"/>
      <c r="K59" s="71"/>
      <c r="L59" s="71"/>
      <c r="M59" s="71"/>
      <c r="N59" s="71"/>
      <c r="O59" s="71"/>
      <c r="P59" s="71"/>
      <c r="Q59" s="71"/>
    </row>
    <row r="60" spans="1:17" x14ac:dyDescent="0.2">
      <c r="A60" s="42" t="s">
        <v>59</v>
      </c>
      <c r="B60" s="33">
        <v>7439976</v>
      </c>
      <c r="C60" s="34">
        <v>2.6000000000000001E-6</v>
      </c>
      <c r="D60" s="30">
        <f t="shared" si="2"/>
        <v>2.08E-6</v>
      </c>
      <c r="E60" s="31">
        <f t="shared" si="3"/>
        <v>3.1199999999999999E-4</v>
      </c>
      <c r="F60" s="71"/>
      <c r="G60" s="71"/>
      <c r="H60" s="71"/>
      <c r="I60" s="71"/>
      <c r="J60" s="71"/>
      <c r="K60" s="71"/>
      <c r="L60" s="71"/>
      <c r="M60" s="71"/>
      <c r="N60" s="71"/>
      <c r="O60" s="71"/>
      <c r="P60" s="71"/>
      <c r="Q60" s="71"/>
    </row>
    <row r="61" spans="1:17" x14ac:dyDescent="0.2">
      <c r="A61" s="57" t="s">
        <v>33</v>
      </c>
      <c r="B61" s="38">
        <v>71556</v>
      </c>
      <c r="C61" s="27">
        <v>4.8000000000000001E-5</v>
      </c>
      <c r="D61" s="30">
        <f t="shared" si="2"/>
        <v>3.8400000000000005E-5</v>
      </c>
      <c r="E61" s="31">
        <f t="shared" si="3"/>
        <v>5.7600000000000004E-3</v>
      </c>
      <c r="F61" s="71"/>
      <c r="G61" s="71"/>
      <c r="H61" s="71"/>
      <c r="I61" s="71"/>
      <c r="J61" s="71"/>
      <c r="K61" s="71"/>
      <c r="L61" s="71"/>
      <c r="M61" s="71"/>
      <c r="N61" s="71"/>
      <c r="O61" s="71"/>
      <c r="P61" s="71"/>
      <c r="Q61" s="71"/>
    </row>
    <row r="62" spans="1:17" x14ac:dyDescent="0.2">
      <c r="A62" s="57" t="s">
        <v>34</v>
      </c>
      <c r="B62" s="38">
        <v>91203</v>
      </c>
      <c r="C62" s="27">
        <v>6.4999999999999997E-4</v>
      </c>
      <c r="D62" s="30">
        <f t="shared" si="2"/>
        <v>5.1999999999999995E-4</v>
      </c>
      <c r="E62" s="31">
        <f t="shared" si="3"/>
        <v>7.8E-2</v>
      </c>
      <c r="F62" s="71"/>
      <c r="G62" s="71"/>
      <c r="H62" s="71"/>
      <c r="I62" s="71"/>
      <c r="J62" s="71"/>
      <c r="K62" s="71"/>
      <c r="L62" s="71"/>
      <c r="M62" s="71"/>
      <c r="N62" s="71"/>
      <c r="O62" s="71"/>
      <c r="P62" s="71"/>
      <c r="Q62" s="71"/>
    </row>
    <row r="63" spans="1:17" x14ac:dyDescent="0.2">
      <c r="A63" s="41" t="s">
        <v>60</v>
      </c>
      <c r="B63" s="33">
        <v>7440020</v>
      </c>
      <c r="C63" s="34">
        <v>6.3E-5</v>
      </c>
      <c r="D63" s="30">
        <f t="shared" si="2"/>
        <v>5.0400000000000005E-5</v>
      </c>
      <c r="E63" s="31">
        <f t="shared" si="3"/>
        <v>7.5599999999999999E-3</v>
      </c>
      <c r="F63" s="71"/>
      <c r="G63" s="71"/>
      <c r="H63" s="71"/>
      <c r="I63" s="71"/>
      <c r="J63" s="71"/>
      <c r="K63" s="71"/>
      <c r="L63" s="71"/>
      <c r="M63" s="71"/>
      <c r="N63" s="71"/>
      <c r="O63" s="71"/>
      <c r="P63" s="71"/>
      <c r="Q63" s="71"/>
    </row>
    <row r="64" spans="1:17" x14ac:dyDescent="0.2">
      <c r="A64" s="59" t="s">
        <v>35</v>
      </c>
      <c r="B64" s="26">
        <v>198550</v>
      </c>
      <c r="C64" s="27">
        <v>8.7999999999999994E-9</v>
      </c>
      <c r="D64" s="30">
        <f t="shared" si="2"/>
        <v>7.0399999999999997E-9</v>
      </c>
      <c r="E64" s="31">
        <f t="shared" si="3"/>
        <v>1.0559999999999999E-6</v>
      </c>
      <c r="F64" s="71"/>
      <c r="G64" s="71"/>
      <c r="H64" s="71"/>
      <c r="I64" s="71"/>
      <c r="J64" s="71"/>
      <c r="K64" s="71"/>
      <c r="L64" s="71"/>
      <c r="M64" s="71"/>
      <c r="N64" s="71"/>
      <c r="O64" s="71"/>
      <c r="P64" s="71"/>
      <c r="Q64" s="71"/>
    </row>
    <row r="65" spans="1:17" x14ac:dyDescent="0.2">
      <c r="A65" s="44" t="s">
        <v>36</v>
      </c>
      <c r="B65" s="26">
        <v>85018</v>
      </c>
      <c r="C65" s="34">
        <v>2.3E-5</v>
      </c>
      <c r="D65" s="30">
        <f t="shared" si="2"/>
        <v>1.84E-5</v>
      </c>
      <c r="E65" s="31">
        <f t="shared" si="3"/>
        <v>2.7599999999999999E-3</v>
      </c>
      <c r="F65" s="71"/>
      <c r="G65" s="71"/>
      <c r="H65" s="71"/>
      <c r="I65" s="71"/>
      <c r="J65" s="71"/>
      <c r="K65" s="71"/>
      <c r="L65" s="71"/>
      <c r="M65" s="71"/>
      <c r="N65" s="71"/>
      <c r="O65" s="71"/>
      <c r="P65" s="71"/>
      <c r="Q65" s="71"/>
    </row>
    <row r="66" spans="1:17" x14ac:dyDescent="0.2">
      <c r="A66" s="87" t="s">
        <v>65</v>
      </c>
      <c r="B66" s="86">
        <v>7723140</v>
      </c>
      <c r="C66" s="34">
        <v>2.8E-5</v>
      </c>
      <c r="D66" s="30">
        <f t="shared" si="2"/>
        <v>2.2400000000000002E-5</v>
      </c>
      <c r="E66" s="31">
        <f t="shared" si="3"/>
        <v>3.3600000000000001E-3</v>
      </c>
      <c r="F66" s="71"/>
      <c r="G66" s="71"/>
      <c r="H66" s="71"/>
      <c r="I66" s="71"/>
      <c r="J66" s="71"/>
      <c r="K66" s="71"/>
      <c r="L66" s="71"/>
      <c r="M66" s="71"/>
      <c r="N66" s="71"/>
      <c r="O66" s="71"/>
      <c r="P66" s="71"/>
      <c r="Q66" s="71"/>
    </row>
    <row r="67" spans="1:17" x14ac:dyDescent="0.2">
      <c r="A67" s="59" t="s">
        <v>37</v>
      </c>
      <c r="B67" s="26">
        <v>129000</v>
      </c>
      <c r="C67" s="27">
        <v>3.0000000000000001E-6</v>
      </c>
      <c r="D67" s="30">
        <f t="shared" si="2"/>
        <v>2.4000000000000003E-6</v>
      </c>
      <c r="E67" s="31">
        <f t="shared" si="3"/>
        <v>3.6000000000000002E-4</v>
      </c>
      <c r="F67" s="71"/>
      <c r="G67" s="71"/>
      <c r="H67" s="71"/>
      <c r="I67" s="71"/>
      <c r="J67" s="71"/>
      <c r="K67" s="71"/>
      <c r="L67" s="71"/>
      <c r="M67" s="71"/>
      <c r="N67" s="71"/>
      <c r="O67" s="71"/>
      <c r="P67" s="71"/>
      <c r="Q67" s="71"/>
    </row>
    <row r="68" spans="1:17" x14ac:dyDescent="0.2">
      <c r="A68" s="42" t="s">
        <v>61</v>
      </c>
      <c r="B68" s="33">
        <v>7782492</v>
      </c>
      <c r="C68" s="34">
        <v>3.4999999999999998E-7</v>
      </c>
      <c r="D68" s="30">
        <f t="shared" si="2"/>
        <v>2.8000000000000002E-7</v>
      </c>
      <c r="E68" s="31">
        <f t="shared" si="3"/>
        <v>4.1999999999999998E-5</v>
      </c>
      <c r="F68" s="71"/>
      <c r="G68" s="71"/>
      <c r="H68" s="71"/>
      <c r="I68" s="71"/>
      <c r="J68" s="71"/>
      <c r="K68" s="71"/>
      <c r="L68" s="71"/>
      <c r="M68" s="71"/>
      <c r="N68" s="71"/>
      <c r="O68" s="71"/>
      <c r="P68" s="71"/>
      <c r="Q68" s="71"/>
    </row>
    <row r="69" spans="1:17" x14ac:dyDescent="0.2">
      <c r="A69" s="58" t="s">
        <v>66</v>
      </c>
      <c r="B69" s="36">
        <v>7440224</v>
      </c>
      <c r="C69" s="34">
        <v>4.7999999999999996E-7</v>
      </c>
      <c r="D69" s="30">
        <f t="shared" si="2"/>
        <v>3.84E-7</v>
      </c>
      <c r="E69" s="31">
        <f t="shared" si="3"/>
        <v>5.7599999999999997E-5</v>
      </c>
      <c r="F69" s="71"/>
      <c r="G69" s="71"/>
      <c r="H69" s="71"/>
      <c r="I69" s="71"/>
      <c r="J69" s="71"/>
      <c r="K69" s="71"/>
      <c r="L69" s="71"/>
      <c r="M69" s="71"/>
      <c r="N69" s="71"/>
      <c r="O69" s="71"/>
      <c r="P69" s="71"/>
      <c r="Q69" s="71"/>
    </row>
    <row r="70" spans="1:17" x14ac:dyDescent="0.2">
      <c r="A70" s="41" t="s">
        <v>67</v>
      </c>
      <c r="B70" s="33">
        <v>7440280</v>
      </c>
      <c r="C70" s="34">
        <v>4.1000000000000003E-9</v>
      </c>
      <c r="D70" s="30">
        <f t="shared" si="2"/>
        <v>3.2800000000000003E-9</v>
      </c>
      <c r="E70" s="31">
        <f t="shared" si="3"/>
        <v>4.9200000000000001E-7</v>
      </c>
      <c r="F70" s="71"/>
      <c r="G70" s="71"/>
      <c r="H70" s="71"/>
      <c r="I70" s="71"/>
      <c r="J70" s="71"/>
      <c r="K70" s="71"/>
      <c r="L70" s="71"/>
      <c r="M70" s="71"/>
      <c r="N70" s="71"/>
      <c r="O70" s="71"/>
      <c r="P70" s="71"/>
      <c r="Q70" s="71"/>
    </row>
    <row r="71" spans="1:17" x14ac:dyDescent="0.2">
      <c r="A71" s="57" t="s">
        <v>38</v>
      </c>
      <c r="B71" s="38">
        <v>108883</v>
      </c>
      <c r="C71" s="27">
        <v>2.8999999999999998E-3</v>
      </c>
      <c r="D71" s="30">
        <f t="shared" si="2"/>
        <v>2.32E-3</v>
      </c>
      <c r="E71" s="31">
        <f t="shared" si="3"/>
        <v>0.34799999999999998</v>
      </c>
      <c r="F71" s="71"/>
      <c r="G71" s="71"/>
      <c r="H71" s="71"/>
      <c r="I71" s="71"/>
      <c r="J71" s="71"/>
      <c r="K71" s="71"/>
      <c r="L71" s="71"/>
      <c r="M71" s="71"/>
      <c r="N71" s="71"/>
      <c r="O71" s="71"/>
      <c r="P71" s="71"/>
      <c r="Q71" s="71"/>
    </row>
    <row r="72" spans="1:17" x14ac:dyDescent="0.2">
      <c r="A72" s="60" t="s">
        <v>100</v>
      </c>
      <c r="B72" s="39">
        <v>41903575</v>
      </c>
      <c r="C72" s="34">
        <v>9.3000000000000008E-13</v>
      </c>
      <c r="D72" s="30">
        <f t="shared" si="2"/>
        <v>7.4400000000000006E-13</v>
      </c>
      <c r="E72" s="31">
        <f t="shared" si="3"/>
        <v>1.1160000000000001E-10</v>
      </c>
      <c r="F72" s="71"/>
      <c r="G72" s="71"/>
      <c r="H72" s="71"/>
      <c r="I72" s="71"/>
      <c r="J72" s="71"/>
      <c r="K72" s="71"/>
      <c r="L72" s="71"/>
      <c r="M72" s="71"/>
      <c r="N72" s="71"/>
      <c r="O72" s="71"/>
      <c r="P72" s="71"/>
      <c r="Q72" s="71"/>
    </row>
    <row r="73" spans="1:17" x14ac:dyDescent="0.2">
      <c r="A73" s="60" t="s">
        <v>97</v>
      </c>
      <c r="B73" s="39">
        <v>36088229</v>
      </c>
      <c r="C73" s="34">
        <v>2.2000000000000002E-11</v>
      </c>
      <c r="D73" s="30">
        <f t="shared" si="2"/>
        <v>1.7600000000000003E-11</v>
      </c>
      <c r="E73" s="31">
        <f t="shared" si="3"/>
        <v>2.64E-9</v>
      </c>
      <c r="F73" s="71"/>
      <c r="G73" s="71"/>
      <c r="H73" s="71"/>
      <c r="I73" s="71"/>
      <c r="J73" s="71"/>
      <c r="K73" s="71"/>
      <c r="L73" s="71"/>
      <c r="M73" s="71"/>
      <c r="N73" s="71"/>
      <c r="O73" s="71"/>
      <c r="P73" s="71"/>
      <c r="Q73" s="71"/>
    </row>
    <row r="74" spans="1:17" x14ac:dyDescent="0.2">
      <c r="A74" s="60" t="s">
        <v>95</v>
      </c>
      <c r="B74" s="39">
        <v>34465468</v>
      </c>
      <c r="C74" s="34">
        <v>1.2000000000000001E-11</v>
      </c>
      <c r="D74" s="30">
        <f t="shared" si="2"/>
        <v>9.6000000000000011E-12</v>
      </c>
      <c r="E74" s="31">
        <f t="shared" si="3"/>
        <v>1.44E-9</v>
      </c>
      <c r="F74" s="71"/>
      <c r="G74" s="71"/>
      <c r="H74" s="71"/>
      <c r="I74" s="71"/>
      <c r="J74" s="71"/>
      <c r="K74" s="71"/>
      <c r="L74" s="71"/>
      <c r="M74" s="71"/>
      <c r="N74" s="71"/>
      <c r="O74" s="71"/>
      <c r="P74" s="71"/>
      <c r="Q74" s="71"/>
    </row>
    <row r="75" spans="1:17" x14ac:dyDescent="0.2">
      <c r="A75" s="60" t="s">
        <v>98</v>
      </c>
      <c r="B75" s="39">
        <v>37871004</v>
      </c>
      <c r="C75" s="34">
        <v>1.8999999999999999E-11</v>
      </c>
      <c r="D75" s="30">
        <f t="shared" si="2"/>
        <v>1.52E-11</v>
      </c>
      <c r="E75" s="31">
        <f t="shared" si="3"/>
        <v>2.28E-9</v>
      </c>
      <c r="F75" s="71"/>
      <c r="G75" s="71"/>
      <c r="H75" s="71"/>
      <c r="I75" s="71"/>
      <c r="J75" s="71"/>
      <c r="K75" s="71"/>
      <c r="L75" s="71"/>
      <c r="M75" s="71"/>
      <c r="N75" s="71"/>
      <c r="O75" s="71"/>
      <c r="P75" s="71"/>
      <c r="Q75" s="71"/>
    </row>
    <row r="76" spans="1:17" x14ac:dyDescent="0.2">
      <c r="A76" s="60" t="s">
        <v>99</v>
      </c>
      <c r="B76" s="39">
        <v>55722275</v>
      </c>
      <c r="C76" s="34">
        <v>3.7E-12</v>
      </c>
      <c r="D76" s="30">
        <f t="shared" si="2"/>
        <v>2.9600000000000003E-12</v>
      </c>
      <c r="E76" s="31">
        <f t="shared" si="3"/>
        <v>4.4400000000000002E-10</v>
      </c>
      <c r="F76" s="71"/>
      <c r="G76" s="71"/>
      <c r="H76" s="71"/>
      <c r="I76" s="71"/>
      <c r="J76" s="71"/>
      <c r="K76" s="71"/>
      <c r="L76" s="71"/>
      <c r="M76" s="71"/>
      <c r="N76" s="71"/>
      <c r="O76" s="71"/>
      <c r="P76" s="71"/>
      <c r="Q76" s="71"/>
    </row>
    <row r="77" spans="1:17" x14ac:dyDescent="0.2">
      <c r="A77" s="60" t="s">
        <v>96</v>
      </c>
      <c r="B77" s="39">
        <v>30402154</v>
      </c>
      <c r="C77" s="34">
        <v>8.3999999999999994E-11</v>
      </c>
      <c r="D77" s="30">
        <f>$B$8*C77</f>
        <v>6.7199999999999998E-11</v>
      </c>
      <c r="E77" s="31">
        <f t="shared" si="3"/>
        <v>1.008E-8</v>
      </c>
      <c r="F77" s="71"/>
      <c r="G77" s="71"/>
      <c r="H77" s="71"/>
      <c r="I77" s="71"/>
      <c r="J77" s="71"/>
      <c r="K77" s="71"/>
      <c r="L77" s="71"/>
      <c r="M77" s="71"/>
      <c r="N77" s="71"/>
      <c r="O77" s="71"/>
      <c r="P77" s="71"/>
      <c r="Q77" s="71"/>
    </row>
    <row r="78" spans="1:17" x14ac:dyDescent="0.2">
      <c r="A78" s="60" t="s">
        <v>94</v>
      </c>
      <c r="B78" s="39">
        <v>55684941</v>
      </c>
      <c r="C78" s="34">
        <v>1.3E-11</v>
      </c>
      <c r="D78" s="30">
        <f>$B$8*C78</f>
        <v>1.0400000000000001E-11</v>
      </c>
      <c r="E78" s="31">
        <f t="shared" si="3"/>
        <v>1.56E-9</v>
      </c>
      <c r="F78" s="71"/>
      <c r="G78" s="71"/>
      <c r="H78" s="71"/>
      <c r="I78" s="71"/>
      <c r="J78" s="71"/>
      <c r="K78" s="71"/>
      <c r="L78" s="71"/>
      <c r="M78" s="71"/>
      <c r="N78" s="71"/>
      <c r="O78" s="71"/>
      <c r="P78" s="71"/>
      <c r="Q78" s="71"/>
    </row>
    <row r="79" spans="1:17" x14ac:dyDescent="0.2">
      <c r="A79" s="60" t="s">
        <v>93</v>
      </c>
      <c r="B79" s="39">
        <v>38998753</v>
      </c>
      <c r="C79" s="34">
        <v>9.9999999999999994E-12</v>
      </c>
      <c r="D79" s="30">
        <f>$B$8*C79</f>
        <v>7.9999999999999998E-12</v>
      </c>
      <c r="E79" s="31">
        <f t="shared" si="3"/>
        <v>1.2E-9</v>
      </c>
      <c r="F79" s="71"/>
      <c r="G79" s="71"/>
      <c r="H79" s="71"/>
      <c r="I79" s="71"/>
      <c r="J79" s="71"/>
      <c r="K79" s="71"/>
      <c r="L79" s="71"/>
      <c r="M79" s="71"/>
      <c r="N79" s="71"/>
      <c r="O79" s="71"/>
      <c r="P79" s="71"/>
      <c r="Q79" s="71"/>
    </row>
    <row r="80" spans="1:17" x14ac:dyDescent="0.2">
      <c r="A80" s="43" t="s">
        <v>39</v>
      </c>
      <c r="B80" s="38">
        <v>1330207</v>
      </c>
      <c r="C80" s="27">
        <v>2.0000000000000001E-4</v>
      </c>
      <c r="D80" s="30">
        <f>$B$8*C80</f>
        <v>1.6000000000000001E-4</v>
      </c>
      <c r="E80" s="31">
        <f t="shared" si="3"/>
        <v>2.4E-2</v>
      </c>
      <c r="F80" s="71"/>
      <c r="G80" s="71"/>
      <c r="H80" s="71"/>
      <c r="I80" s="71"/>
      <c r="J80" s="71"/>
      <c r="K80" s="71"/>
      <c r="L80" s="71"/>
      <c r="M80" s="71"/>
      <c r="N80" s="71"/>
      <c r="O80" s="71"/>
      <c r="P80" s="71"/>
      <c r="Q80" s="71"/>
    </row>
    <row r="81" spans="1:17" ht="13.5" thickBot="1" x14ac:dyDescent="0.25">
      <c r="A81" s="61" t="s">
        <v>62</v>
      </c>
      <c r="B81" s="62">
        <v>7440666</v>
      </c>
      <c r="C81" s="63">
        <v>6.0999999999999999E-5</v>
      </c>
      <c r="D81" s="64">
        <f>$B$8*C81</f>
        <v>4.88E-5</v>
      </c>
      <c r="E81" s="65">
        <f t="shared" si="3"/>
        <v>7.3200000000000001E-3</v>
      </c>
      <c r="F81" s="71"/>
      <c r="G81" s="71"/>
      <c r="H81" s="71"/>
      <c r="I81" s="71"/>
      <c r="J81" s="71"/>
      <c r="K81" s="71"/>
      <c r="L81" s="71"/>
      <c r="M81" s="71"/>
      <c r="N81" s="71"/>
      <c r="O81" s="71"/>
      <c r="P81" s="71"/>
      <c r="Q81" s="71"/>
    </row>
    <row r="82" spans="1:17" x14ac:dyDescent="0.2">
      <c r="A82" s="75"/>
      <c r="B82" s="76"/>
      <c r="C82" s="74"/>
      <c r="D82" s="74"/>
      <c r="E82" s="74"/>
      <c r="F82" s="74"/>
      <c r="G82" s="74"/>
      <c r="H82" s="71"/>
      <c r="I82" s="71"/>
      <c r="J82" s="71"/>
      <c r="K82" s="71"/>
      <c r="L82" s="71"/>
      <c r="M82" s="71"/>
      <c r="N82" s="71"/>
      <c r="O82" s="71"/>
      <c r="P82" s="71"/>
      <c r="Q82" s="71"/>
    </row>
    <row r="83" spans="1:17" x14ac:dyDescent="0.2">
      <c r="A83" s="51" t="s">
        <v>14</v>
      </c>
      <c r="B83" s="52"/>
      <c r="C83" s="53"/>
      <c r="D83" s="53"/>
      <c r="E83" s="53"/>
      <c r="F83" s="53"/>
      <c r="G83" s="53"/>
      <c r="H83" s="54"/>
      <c r="I83" s="54"/>
      <c r="J83" s="55"/>
      <c r="K83" s="71"/>
      <c r="L83" s="71"/>
      <c r="M83" s="71"/>
      <c r="N83" s="71"/>
      <c r="O83" s="71"/>
      <c r="P83" s="71"/>
      <c r="Q83" s="71"/>
    </row>
    <row r="84" spans="1:17" ht="15.95" customHeight="1" x14ac:dyDescent="0.2">
      <c r="A84" s="118" t="s">
        <v>111</v>
      </c>
      <c r="B84" s="119"/>
      <c r="C84" s="119"/>
      <c r="D84" s="119"/>
      <c r="E84" s="119"/>
      <c r="F84" s="119"/>
      <c r="G84" s="119"/>
      <c r="H84" s="119"/>
      <c r="I84" s="119"/>
      <c r="J84" s="120"/>
      <c r="K84" s="71"/>
      <c r="L84" s="71"/>
      <c r="M84" s="71"/>
      <c r="N84" s="71"/>
      <c r="O84" s="71"/>
      <c r="P84" s="71"/>
      <c r="Q84" s="71"/>
    </row>
    <row r="85" spans="1:17" ht="12.75" customHeight="1" x14ac:dyDescent="0.2">
      <c r="A85" s="107" t="s">
        <v>112</v>
      </c>
      <c r="B85" s="108"/>
      <c r="C85" s="108"/>
      <c r="D85" s="108"/>
      <c r="E85" s="108"/>
      <c r="F85" s="108"/>
      <c r="G85" s="108"/>
      <c r="H85" s="108"/>
      <c r="I85" s="108"/>
      <c r="J85" s="109"/>
      <c r="K85" s="71"/>
      <c r="L85" s="71"/>
      <c r="M85" s="71"/>
      <c r="N85" s="71"/>
      <c r="O85" s="71"/>
      <c r="P85" s="71"/>
      <c r="Q85" s="71"/>
    </row>
    <row r="86" spans="1:17" x14ac:dyDescent="0.2">
      <c r="A86" s="110"/>
      <c r="B86" s="111"/>
      <c r="C86" s="111"/>
      <c r="D86" s="111"/>
      <c r="E86" s="111"/>
      <c r="F86" s="111"/>
      <c r="G86" s="111"/>
      <c r="H86" s="111"/>
      <c r="I86" s="111"/>
      <c r="J86" s="112"/>
      <c r="K86" s="71"/>
      <c r="L86" s="71"/>
      <c r="M86" s="71"/>
      <c r="N86" s="71"/>
      <c r="O86" s="71"/>
      <c r="P86" s="71"/>
      <c r="Q86" s="71"/>
    </row>
    <row r="87" spans="1:17" x14ac:dyDescent="0.2">
      <c r="A87" s="77"/>
      <c r="B87" s="78"/>
      <c r="C87" s="71"/>
      <c r="D87" s="71"/>
      <c r="E87" s="71"/>
      <c r="F87" s="71"/>
      <c r="G87" s="71"/>
      <c r="H87" s="71"/>
      <c r="I87" s="71"/>
      <c r="J87" s="71"/>
      <c r="K87" s="71"/>
      <c r="L87" s="71"/>
      <c r="M87" s="71"/>
      <c r="N87" s="71"/>
      <c r="O87" s="71"/>
      <c r="P87" s="71"/>
      <c r="Q87" s="71"/>
    </row>
    <row r="88" spans="1:17" x14ac:dyDescent="0.2">
      <c r="A88" s="71"/>
      <c r="B88" s="79"/>
      <c r="C88" s="71"/>
      <c r="D88" s="71"/>
      <c r="E88" s="71"/>
      <c r="F88" s="71"/>
      <c r="G88" s="71"/>
      <c r="H88" s="71"/>
      <c r="I88" s="71"/>
      <c r="J88" s="71"/>
      <c r="K88" s="71"/>
      <c r="L88" s="71"/>
      <c r="M88" s="71"/>
      <c r="N88" s="71"/>
      <c r="O88" s="71"/>
      <c r="P88" s="71"/>
      <c r="Q88" s="71"/>
    </row>
  </sheetData>
  <mergeCells count="14">
    <mergeCell ref="D8:G9"/>
    <mergeCell ref="A85:J85"/>
    <mergeCell ref="A86:J86"/>
    <mergeCell ref="A10:A11"/>
    <mergeCell ref="B10:B11"/>
    <mergeCell ref="C10:C11"/>
    <mergeCell ref="D10:D11"/>
    <mergeCell ref="E10:E11"/>
    <mergeCell ref="A84:J84"/>
    <mergeCell ref="B1:G1"/>
    <mergeCell ref="B2:G2"/>
    <mergeCell ref="B3:C3"/>
    <mergeCell ref="E3:F3"/>
    <mergeCell ref="D7:G7"/>
  </mergeCells>
  <printOptions gridLines="1"/>
  <pageMargins left="0.75" right="0.75" top="0.64" bottom="0.75" header="0.3" footer="0.5"/>
  <pageSetup scale="74"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Q96"/>
  <sheetViews>
    <sheetView zoomScale="130" zoomScaleNormal="130" workbookViewId="0">
      <selection activeCell="H31" sqref="H31"/>
    </sheetView>
  </sheetViews>
  <sheetFormatPr defaultColWidth="8.85546875" defaultRowHeight="12.75" x14ac:dyDescent="0.2"/>
  <cols>
    <col min="1" max="1" width="28.7109375" style="4" customWidth="1"/>
    <col min="2" max="2" width="12.7109375" style="56" customWidth="1"/>
    <col min="3" max="17" width="12.7109375" style="4" customWidth="1"/>
    <col min="18" max="16384" width="8.85546875" style="4"/>
  </cols>
  <sheetData>
    <row r="1" spans="1:17" ht="36" customHeight="1" thickBot="1" x14ac:dyDescent="0.3">
      <c r="A1" s="3" t="s">
        <v>0</v>
      </c>
      <c r="B1" s="88" t="s">
        <v>50</v>
      </c>
      <c r="C1" s="89"/>
      <c r="D1" s="89"/>
      <c r="E1" s="89"/>
      <c r="F1" s="89"/>
      <c r="G1" s="90"/>
      <c r="H1" s="71"/>
      <c r="I1" s="71"/>
      <c r="J1" s="71"/>
      <c r="K1" s="71"/>
      <c r="L1" s="71"/>
      <c r="M1" s="71"/>
      <c r="N1" s="71"/>
      <c r="O1" s="71"/>
      <c r="P1" s="71"/>
      <c r="Q1" s="71"/>
    </row>
    <row r="2" spans="1:17" ht="69.95" customHeight="1" thickBot="1" x14ac:dyDescent="0.25">
      <c r="A2" s="5" t="s">
        <v>1</v>
      </c>
      <c r="B2" s="91" t="s">
        <v>115</v>
      </c>
      <c r="C2" s="92"/>
      <c r="D2" s="92"/>
      <c r="E2" s="92"/>
      <c r="F2" s="92"/>
      <c r="G2" s="93"/>
      <c r="H2" s="71"/>
      <c r="I2" s="71"/>
      <c r="J2" s="71"/>
      <c r="K2" s="71"/>
      <c r="L2" s="71"/>
      <c r="M2" s="71"/>
      <c r="N2" s="71"/>
      <c r="O2" s="71"/>
      <c r="P2" s="71"/>
      <c r="Q2" s="71"/>
    </row>
    <row r="3" spans="1:17" ht="13.5" thickBot="1" x14ac:dyDescent="0.25">
      <c r="A3" s="6" t="s">
        <v>2</v>
      </c>
      <c r="B3" s="94" t="s">
        <v>3</v>
      </c>
      <c r="C3" s="95"/>
      <c r="D3" s="7" t="s">
        <v>4</v>
      </c>
      <c r="E3" s="96">
        <v>46098</v>
      </c>
      <c r="F3" s="97"/>
      <c r="G3" s="8"/>
      <c r="H3" s="71"/>
      <c r="I3" s="71"/>
      <c r="J3" s="71"/>
      <c r="K3" s="71"/>
      <c r="L3" s="71"/>
      <c r="M3" s="71"/>
      <c r="N3" s="71"/>
      <c r="O3" s="71"/>
      <c r="P3" s="71"/>
      <c r="Q3" s="71"/>
    </row>
    <row r="4" spans="1:17" x14ac:dyDescent="0.2">
      <c r="A4" s="9" t="s">
        <v>5</v>
      </c>
      <c r="B4" s="10"/>
      <c r="C4" s="11"/>
      <c r="D4" s="11"/>
      <c r="F4" s="12"/>
      <c r="G4" s="13"/>
      <c r="H4" s="71"/>
      <c r="I4" s="71"/>
      <c r="J4" s="71"/>
      <c r="K4" s="71"/>
      <c r="L4" s="71"/>
      <c r="M4" s="71"/>
      <c r="N4" s="71"/>
      <c r="O4" s="71"/>
      <c r="P4" s="71"/>
      <c r="Q4" s="71"/>
    </row>
    <row r="5" spans="1:17" x14ac:dyDescent="0.2">
      <c r="A5" s="9" t="s">
        <v>6</v>
      </c>
      <c r="B5" s="14"/>
      <c r="C5" s="11"/>
      <c r="D5" s="11"/>
      <c r="F5" s="12"/>
      <c r="G5" s="13"/>
      <c r="H5" s="71"/>
      <c r="I5" s="71"/>
      <c r="J5" s="71"/>
      <c r="K5" s="71"/>
      <c r="L5" s="71"/>
      <c r="M5" s="71"/>
      <c r="N5" s="71"/>
      <c r="O5" s="71"/>
      <c r="P5" s="71"/>
      <c r="Q5" s="71"/>
    </row>
    <row r="6" spans="1:17" ht="13.5" thickBot="1" x14ac:dyDescent="0.25">
      <c r="A6" s="15" t="s">
        <v>7</v>
      </c>
      <c r="B6" s="16"/>
      <c r="C6" s="17"/>
      <c r="D6" s="17"/>
      <c r="E6" s="18"/>
      <c r="F6" s="18"/>
      <c r="G6" s="19"/>
      <c r="H6" s="72"/>
      <c r="I6" s="71"/>
      <c r="J6" s="71"/>
      <c r="K6" s="71"/>
      <c r="L6" s="71"/>
      <c r="M6" s="71"/>
      <c r="N6" s="71"/>
      <c r="O6" s="71"/>
      <c r="P6" s="71"/>
      <c r="Q6" s="71"/>
    </row>
    <row r="7" spans="1:17" ht="19.5" thickTop="1" thickBot="1" x14ac:dyDescent="0.3">
      <c r="A7" s="20" t="s">
        <v>8</v>
      </c>
      <c r="B7" s="21" t="s">
        <v>73</v>
      </c>
      <c r="C7" s="21" t="s">
        <v>74</v>
      </c>
      <c r="D7" s="98" t="s">
        <v>9</v>
      </c>
      <c r="E7" s="99"/>
      <c r="F7" s="99"/>
      <c r="G7" s="100"/>
      <c r="H7" s="71"/>
      <c r="I7" s="71"/>
      <c r="J7" s="71"/>
      <c r="K7" s="71"/>
      <c r="L7" s="71"/>
      <c r="M7" s="71"/>
      <c r="N7" s="71"/>
      <c r="O7" s="71"/>
      <c r="P7" s="71"/>
      <c r="Q7" s="71"/>
    </row>
    <row r="8" spans="1:17" ht="13.9" customHeight="1" thickBot="1" x14ac:dyDescent="0.25">
      <c r="A8" s="68" t="s">
        <v>49</v>
      </c>
      <c r="B8" s="69">
        <v>0.8</v>
      </c>
      <c r="C8" s="70">
        <v>120</v>
      </c>
      <c r="D8" s="101" t="s">
        <v>101</v>
      </c>
      <c r="E8" s="102"/>
      <c r="F8" s="102"/>
      <c r="G8" s="103"/>
      <c r="H8" s="71"/>
      <c r="I8" s="71"/>
      <c r="J8" s="71"/>
      <c r="K8" s="71"/>
      <c r="L8" s="71"/>
      <c r="M8" s="71"/>
      <c r="N8" s="71"/>
      <c r="O8" s="71"/>
      <c r="P8" s="71"/>
      <c r="Q8" s="71"/>
    </row>
    <row r="9" spans="1:17" ht="16.899999999999999" customHeight="1" thickBot="1" x14ac:dyDescent="0.25">
      <c r="A9" s="22"/>
      <c r="B9" s="23"/>
      <c r="C9" s="24"/>
      <c r="D9" s="104"/>
      <c r="E9" s="105"/>
      <c r="F9" s="105"/>
      <c r="G9" s="106"/>
      <c r="H9" s="71"/>
      <c r="I9" s="71"/>
      <c r="J9" s="71"/>
      <c r="K9" s="71"/>
      <c r="L9" s="71"/>
      <c r="M9" s="71"/>
      <c r="N9" s="71"/>
      <c r="O9" s="71"/>
      <c r="P9" s="71"/>
      <c r="Q9" s="71"/>
    </row>
    <row r="10" spans="1:17" ht="13.5" customHeight="1" x14ac:dyDescent="0.2">
      <c r="A10" s="113" t="s">
        <v>75</v>
      </c>
      <c r="B10" s="113" t="s">
        <v>10</v>
      </c>
      <c r="C10" s="113" t="s">
        <v>11</v>
      </c>
      <c r="D10" s="121" t="s">
        <v>12</v>
      </c>
      <c r="E10" s="122" t="s">
        <v>13</v>
      </c>
      <c r="F10" s="73"/>
      <c r="G10" s="73"/>
      <c r="H10" s="72"/>
      <c r="I10" s="71"/>
      <c r="J10" s="71"/>
      <c r="K10" s="71"/>
      <c r="L10" s="71"/>
      <c r="M10" s="71"/>
      <c r="N10" s="71"/>
      <c r="O10" s="71"/>
      <c r="P10" s="71"/>
      <c r="Q10" s="71"/>
    </row>
    <row r="11" spans="1:17" ht="20.45" customHeight="1" x14ac:dyDescent="0.2">
      <c r="A11" s="114"/>
      <c r="B11" s="115"/>
      <c r="C11" s="116"/>
      <c r="D11" s="115"/>
      <c r="E11" s="115"/>
      <c r="F11" s="73"/>
      <c r="G11" s="73"/>
      <c r="H11" s="72"/>
      <c r="I11" s="71"/>
      <c r="J11" s="71"/>
      <c r="K11" s="71"/>
      <c r="L11" s="71"/>
      <c r="M11" s="71"/>
      <c r="N11" s="71"/>
      <c r="O11" s="71"/>
      <c r="P11" s="71"/>
      <c r="Q11" s="71"/>
    </row>
    <row r="12" spans="1:17" x14ac:dyDescent="0.2">
      <c r="A12" s="59" t="s">
        <v>68</v>
      </c>
      <c r="B12" s="26">
        <v>540841</v>
      </c>
      <c r="C12" s="27">
        <v>4.0000000000000003E-5</v>
      </c>
      <c r="D12" s="28">
        <f t="shared" ref="D12:D44" si="0">$B$8*C12</f>
        <v>3.2000000000000005E-5</v>
      </c>
      <c r="E12" s="29">
        <f t="shared" ref="E12:E44" si="1">$C$8*C12</f>
        <v>4.8000000000000004E-3</v>
      </c>
      <c r="F12" s="71"/>
      <c r="G12" s="71"/>
      <c r="H12" s="71"/>
      <c r="I12" s="71"/>
      <c r="J12" s="71"/>
      <c r="K12" s="71"/>
      <c r="L12" s="71"/>
      <c r="M12" s="71"/>
      <c r="N12" s="71"/>
      <c r="O12" s="71"/>
      <c r="P12" s="71"/>
      <c r="Q12" s="71"/>
    </row>
    <row r="13" spans="1:17" x14ac:dyDescent="0.2">
      <c r="A13" s="59" t="s">
        <v>16</v>
      </c>
      <c r="B13" s="26">
        <v>91576</v>
      </c>
      <c r="C13" s="27">
        <v>1.7000000000000001E-4</v>
      </c>
      <c r="D13" s="30">
        <f t="shared" si="0"/>
        <v>1.3600000000000003E-4</v>
      </c>
      <c r="E13" s="31">
        <f t="shared" si="1"/>
        <v>2.0400000000000001E-2</v>
      </c>
      <c r="F13" s="71"/>
      <c r="G13" s="71"/>
      <c r="H13" s="71"/>
      <c r="I13" s="71"/>
      <c r="J13" s="71"/>
      <c r="K13" s="71"/>
      <c r="L13" s="71"/>
      <c r="M13" s="71"/>
      <c r="N13" s="71"/>
      <c r="O13" s="71"/>
      <c r="P13" s="71"/>
      <c r="Q13" s="71"/>
    </row>
    <row r="14" spans="1:17" x14ac:dyDescent="0.2">
      <c r="A14" s="25" t="s">
        <v>17</v>
      </c>
      <c r="B14" s="26">
        <v>83329</v>
      </c>
      <c r="C14" s="27">
        <v>1.3999999999999999E-6</v>
      </c>
      <c r="D14" s="30">
        <f t="shared" si="0"/>
        <v>1.1200000000000001E-6</v>
      </c>
      <c r="E14" s="31">
        <f t="shared" si="1"/>
        <v>1.6799999999999999E-4</v>
      </c>
      <c r="F14" s="71"/>
      <c r="G14" s="71"/>
      <c r="H14" s="71"/>
      <c r="I14" s="71"/>
      <c r="J14" s="71"/>
      <c r="K14" s="71"/>
      <c r="L14" s="71"/>
      <c r="M14" s="71"/>
      <c r="N14" s="71"/>
      <c r="O14" s="71"/>
      <c r="P14" s="71"/>
      <c r="Q14" s="71"/>
    </row>
    <row r="15" spans="1:17" x14ac:dyDescent="0.2">
      <c r="A15" s="25" t="s">
        <v>18</v>
      </c>
      <c r="B15" s="26">
        <v>208968</v>
      </c>
      <c r="C15" s="27">
        <v>2.1999999999999999E-5</v>
      </c>
      <c r="D15" s="30">
        <f t="shared" si="0"/>
        <v>1.7600000000000001E-5</v>
      </c>
      <c r="E15" s="31">
        <f t="shared" si="1"/>
        <v>2.64E-3</v>
      </c>
      <c r="F15" s="71"/>
      <c r="G15" s="71"/>
      <c r="H15" s="71"/>
      <c r="I15" s="71"/>
      <c r="J15" s="71"/>
      <c r="K15" s="71"/>
      <c r="L15" s="71"/>
      <c r="M15" s="71"/>
      <c r="N15" s="71"/>
      <c r="O15" s="71"/>
      <c r="P15" s="71"/>
      <c r="Q15" s="71"/>
    </row>
    <row r="16" spans="1:17" x14ac:dyDescent="0.2">
      <c r="A16" s="66" t="s">
        <v>42</v>
      </c>
      <c r="B16" s="38">
        <v>75070</v>
      </c>
      <c r="C16" s="32">
        <v>1.2999999999999999E-3</v>
      </c>
      <c r="D16" s="30">
        <f t="shared" si="0"/>
        <v>1.0399999999999999E-3</v>
      </c>
      <c r="E16" s="31">
        <f t="shared" si="1"/>
        <v>0.156</v>
      </c>
      <c r="F16" s="71"/>
      <c r="G16" s="71"/>
      <c r="H16" s="71"/>
      <c r="I16" s="71"/>
      <c r="J16" s="71"/>
      <c r="K16" s="71"/>
      <c r="L16" s="71"/>
      <c r="M16" s="71"/>
      <c r="N16" s="71"/>
      <c r="O16" s="71"/>
      <c r="P16" s="71"/>
      <c r="Q16" s="71"/>
    </row>
    <row r="17" spans="1:17" x14ac:dyDescent="0.2">
      <c r="A17" s="66" t="s">
        <v>43</v>
      </c>
      <c r="B17" s="38">
        <v>107028</v>
      </c>
      <c r="C17" s="32">
        <v>2.5999999999999998E-5</v>
      </c>
      <c r="D17" s="30">
        <f t="shared" si="0"/>
        <v>2.0800000000000001E-5</v>
      </c>
      <c r="E17" s="31">
        <f t="shared" si="1"/>
        <v>3.1199999999999999E-3</v>
      </c>
      <c r="F17" s="71"/>
      <c r="G17" s="71"/>
      <c r="H17" s="71"/>
      <c r="I17" s="71"/>
      <c r="J17" s="71"/>
      <c r="K17" s="71"/>
      <c r="L17" s="71"/>
      <c r="M17" s="71"/>
      <c r="N17" s="71"/>
      <c r="O17" s="71"/>
      <c r="P17" s="71"/>
      <c r="Q17" s="71"/>
    </row>
    <row r="18" spans="1:17" x14ac:dyDescent="0.2">
      <c r="A18" s="25" t="s">
        <v>19</v>
      </c>
      <c r="B18" s="26">
        <v>120127</v>
      </c>
      <c r="C18" s="27">
        <v>3.1E-6</v>
      </c>
      <c r="D18" s="30">
        <f t="shared" si="0"/>
        <v>2.48E-6</v>
      </c>
      <c r="E18" s="31">
        <f t="shared" si="1"/>
        <v>3.7199999999999999E-4</v>
      </c>
      <c r="F18" s="71"/>
      <c r="G18" s="71"/>
      <c r="H18" s="71"/>
      <c r="I18" s="71"/>
      <c r="J18" s="71"/>
      <c r="K18" s="71"/>
      <c r="L18" s="71"/>
      <c r="M18" s="71"/>
      <c r="N18" s="71"/>
      <c r="O18" s="71"/>
      <c r="P18" s="71"/>
      <c r="Q18" s="71"/>
    </row>
    <row r="19" spans="1:17" x14ac:dyDescent="0.2">
      <c r="A19" s="25" t="s">
        <v>63</v>
      </c>
      <c r="B19" s="26">
        <v>7440360</v>
      </c>
      <c r="C19" s="32">
        <v>1.8E-7</v>
      </c>
      <c r="D19" s="30">
        <f t="shared" si="0"/>
        <v>1.4400000000000002E-7</v>
      </c>
      <c r="E19" s="31">
        <f t="shared" si="1"/>
        <v>2.16E-5</v>
      </c>
      <c r="F19" s="71"/>
      <c r="G19" s="71"/>
      <c r="H19" s="71"/>
      <c r="I19" s="71"/>
      <c r="J19" s="71"/>
      <c r="K19" s="71"/>
      <c r="L19" s="71"/>
      <c r="M19" s="71"/>
      <c r="N19" s="71"/>
      <c r="O19" s="71"/>
      <c r="P19" s="71"/>
      <c r="Q19" s="71"/>
    </row>
    <row r="20" spans="1:17" x14ac:dyDescent="0.2">
      <c r="A20" s="9" t="s">
        <v>51</v>
      </c>
      <c r="B20" s="33">
        <v>7440382</v>
      </c>
      <c r="C20" s="34">
        <v>5.6000000000000004E-7</v>
      </c>
      <c r="D20" s="30">
        <f t="shared" si="0"/>
        <v>4.4800000000000004E-7</v>
      </c>
      <c r="E20" s="31">
        <f t="shared" si="1"/>
        <v>6.7200000000000007E-5</v>
      </c>
      <c r="F20" s="71"/>
      <c r="G20" s="71"/>
      <c r="H20" s="71"/>
      <c r="I20" s="71"/>
      <c r="J20" s="71"/>
      <c r="K20" s="71"/>
      <c r="L20" s="71"/>
      <c r="M20" s="71"/>
      <c r="N20" s="71"/>
      <c r="O20" s="71"/>
      <c r="P20" s="71"/>
      <c r="Q20" s="71"/>
    </row>
    <row r="21" spans="1:17" x14ac:dyDescent="0.2">
      <c r="A21" s="35" t="s">
        <v>52</v>
      </c>
      <c r="B21" s="36">
        <v>7440393</v>
      </c>
      <c r="C21" s="34">
        <v>5.8000000000000004E-6</v>
      </c>
      <c r="D21" s="30">
        <f t="shared" si="0"/>
        <v>4.6400000000000005E-6</v>
      </c>
      <c r="E21" s="31">
        <f t="shared" si="1"/>
        <v>6.96E-4</v>
      </c>
      <c r="F21" s="71"/>
      <c r="G21" s="71"/>
      <c r="H21" s="71"/>
      <c r="I21" s="71"/>
      <c r="J21" s="71"/>
      <c r="K21" s="71"/>
      <c r="L21" s="71"/>
      <c r="M21" s="71"/>
      <c r="N21" s="71"/>
      <c r="O21" s="71"/>
      <c r="P21" s="71"/>
      <c r="Q21" s="71"/>
    </row>
    <row r="22" spans="1:17" x14ac:dyDescent="0.2">
      <c r="A22" s="35" t="s">
        <v>47</v>
      </c>
      <c r="B22" s="36">
        <v>100527</v>
      </c>
      <c r="C22" s="34">
        <v>1.1E-4</v>
      </c>
      <c r="D22" s="30">
        <f t="shared" ref="D22" si="2">$B$8*C22</f>
        <v>8.8000000000000011E-5</v>
      </c>
      <c r="E22" s="31">
        <f t="shared" ref="E22" si="3">$C$8*C22</f>
        <v>1.32E-2</v>
      </c>
      <c r="F22" s="71"/>
      <c r="G22" s="71"/>
      <c r="H22" s="71"/>
      <c r="I22" s="71"/>
      <c r="J22" s="71"/>
      <c r="K22" s="71"/>
      <c r="L22" s="71"/>
      <c r="M22" s="71"/>
      <c r="N22" s="71"/>
      <c r="O22" s="71"/>
      <c r="P22" s="71"/>
      <c r="Q22" s="71"/>
    </row>
    <row r="23" spans="1:17" x14ac:dyDescent="0.2">
      <c r="A23" s="37" t="s">
        <v>20</v>
      </c>
      <c r="B23" s="38">
        <v>71432</v>
      </c>
      <c r="C23" s="27">
        <v>3.8999999999999999E-4</v>
      </c>
      <c r="D23" s="30">
        <f t="shared" si="0"/>
        <v>3.1199999999999999E-4</v>
      </c>
      <c r="E23" s="31">
        <f t="shared" si="1"/>
        <v>4.6800000000000001E-2</v>
      </c>
      <c r="F23" s="71"/>
      <c r="G23" s="71"/>
      <c r="H23" s="71"/>
      <c r="I23" s="71"/>
      <c r="J23" s="71"/>
      <c r="K23" s="71"/>
      <c r="L23" s="71"/>
      <c r="M23" s="71"/>
      <c r="N23" s="71"/>
      <c r="O23" s="71"/>
      <c r="P23" s="71"/>
      <c r="Q23" s="71"/>
    </row>
    <row r="24" spans="1:17" x14ac:dyDescent="0.2">
      <c r="A24" s="37" t="s">
        <v>21</v>
      </c>
      <c r="B24" s="38">
        <v>56553</v>
      </c>
      <c r="C24" s="27">
        <v>2.1E-7</v>
      </c>
      <c r="D24" s="30">
        <f t="shared" si="0"/>
        <v>1.6800000000000002E-7</v>
      </c>
      <c r="E24" s="31">
        <f t="shared" si="1"/>
        <v>2.5199999999999999E-5</v>
      </c>
      <c r="F24" s="71"/>
      <c r="G24" s="71"/>
      <c r="H24" s="71"/>
      <c r="I24" s="71"/>
      <c r="J24" s="71"/>
      <c r="K24" s="71"/>
      <c r="L24" s="71"/>
      <c r="M24" s="71"/>
      <c r="N24" s="71"/>
      <c r="O24" s="71"/>
      <c r="P24" s="71"/>
      <c r="Q24" s="71"/>
    </row>
    <row r="25" spans="1:17" x14ac:dyDescent="0.2">
      <c r="A25" s="37" t="s">
        <v>22</v>
      </c>
      <c r="B25" s="38">
        <v>50328</v>
      </c>
      <c r="C25" s="27">
        <v>9.8000000000000001E-9</v>
      </c>
      <c r="D25" s="30">
        <f t="shared" si="0"/>
        <v>7.8400000000000011E-9</v>
      </c>
      <c r="E25" s="31">
        <f t="shared" si="1"/>
        <v>1.176E-6</v>
      </c>
      <c r="F25" s="71"/>
      <c r="G25" s="71"/>
      <c r="H25" s="71"/>
      <c r="I25" s="71"/>
      <c r="J25" s="71"/>
      <c r="K25" s="71"/>
      <c r="L25" s="71"/>
      <c r="M25" s="71"/>
      <c r="N25" s="71"/>
      <c r="O25" s="71"/>
      <c r="P25" s="71"/>
      <c r="Q25" s="71"/>
    </row>
    <row r="26" spans="1:17" x14ac:dyDescent="0.2">
      <c r="A26" s="37" t="s">
        <v>23</v>
      </c>
      <c r="B26" s="38">
        <v>205992</v>
      </c>
      <c r="C26" s="27">
        <v>9.9999999999999995E-8</v>
      </c>
      <c r="D26" s="30">
        <f t="shared" si="0"/>
        <v>8.0000000000000002E-8</v>
      </c>
      <c r="E26" s="31">
        <f t="shared" si="1"/>
        <v>1.2E-5</v>
      </c>
      <c r="F26" s="71"/>
      <c r="G26" s="71"/>
      <c r="H26" s="71"/>
      <c r="I26" s="71"/>
      <c r="J26" s="71"/>
      <c r="K26" s="71"/>
      <c r="L26" s="71"/>
      <c r="M26" s="71"/>
      <c r="N26" s="71"/>
      <c r="O26" s="71"/>
      <c r="P26" s="71"/>
      <c r="Q26" s="71"/>
    </row>
    <row r="27" spans="1:17" x14ac:dyDescent="0.2">
      <c r="A27" s="25" t="s">
        <v>41</v>
      </c>
      <c r="B27" s="26">
        <v>192972</v>
      </c>
      <c r="C27" s="27">
        <v>1.1000000000000001E-7</v>
      </c>
      <c r="D27" s="30">
        <f t="shared" si="0"/>
        <v>8.8000000000000007E-8</v>
      </c>
      <c r="E27" s="31">
        <f t="shared" si="1"/>
        <v>1.3200000000000001E-5</v>
      </c>
      <c r="F27" s="71"/>
      <c r="G27" s="71"/>
      <c r="H27" s="71"/>
      <c r="I27" s="71"/>
      <c r="J27" s="71"/>
      <c r="K27" s="71"/>
      <c r="L27" s="71"/>
      <c r="M27" s="71"/>
      <c r="N27" s="71"/>
      <c r="O27" s="71"/>
      <c r="P27" s="71"/>
      <c r="Q27" s="71"/>
    </row>
    <row r="28" spans="1:17" x14ac:dyDescent="0.2">
      <c r="A28" s="25" t="s">
        <v>24</v>
      </c>
      <c r="B28" s="26">
        <v>191242</v>
      </c>
      <c r="C28" s="27">
        <v>4.0000000000000001E-8</v>
      </c>
      <c r="D28" s="30">
        <f t="shared" si="0"/>
        <v>3.2000000000000002E-8</v>
      </c>
      <c r="E28" s="31">
        <f t="shared" si="1"/>
        <v>4.7999999999999998E-6</v>
      </c>
      <c r="F28" s="71"/>
      <c r="G28" s="71"/>
      <c r="H28" s="71"/>
      <c r="I28" s="71"/>
      <c r="J28" s="71"/>
      <c r="K28" s="71"/>
      <c r="L28" s="71"/>
      <c r="M28" s="71"/>
      <c r="N28" s="71"/>
      <c r="O28" s="71"/>
      <c r="P28" s="71"/>
      <c r="Q28" s="71"/>
    </row>
    <row r="29" spans="1:17" x14ac:dyDescent="0.2">
      <c r="A29" s="37" t="s">
        <v>25</v>
      </c>
      <c r="B29" s="38">
        <v>207089</v>
      </c>
      <c r="C29" s="27">
        <v>4.1000000000000003E-8</v>
      </c>
      <c r="D29" s="30">
        <f t="shared" si="0"/>
        <v>3.2800000000000003E-8</v>
      </c>
      <c r="E29" s="31">
        <f t="shared" si="1"/>
        <v>4.9200000000000003E-6</v>
      </c>
      <c r="F29" s="71"/>
      <c r="G29" s="71"/>
      <c r="H29" s="71"/>
      <c r="I29" s="71"/>
      <c r="J29" s="71"/>
      <c r="K29" s="71"/>
      <c r="L29" s="71"/>
      <c r="M29" s="71"/>
      <c r="N29" s="71"/>
      <c r="O29" s="71"/>
      <c r="P29" s="71"/>
      <c r="Q29" s="71"/>
    </row>
    <row r="30" spans="1:17" x14ac:dyDescent="0.2">
      <c r="A30" s="9" t="s">
        <v>53</v>
      </c>
      <c r="B30" s="33">
        <v>7440439</v>
      </c>
      <c r="C30" s="34">
        <v>4.0999999999999999E-7</v>
      </c>
      <c r="D30" s="30">
        <f t="shared" si="0"/>
        <v>3.2800000000000003E-7</v>
      </c>
      <c r="E30" s="31">
        <f t="shared" si="1"/>
        <v>4.9199999999999997E-5</v>
      </c>
      <c r="F30" s="71"/>
      <c r="G30" s="71"/>
      <c r="H30" s="71"/>
      <c r="I30" s="71"/>
      <c r="J30" s="71"/>
      <c r="K30" s="71"/>
      <c r="L30" s="71"/>
      <c r="M30" s="71"/>
      <c r="N30" s="71"/>
      <c r="O30" s="71"/>
      <c r="P30" s="71"/>
      <c r="Q30" s="71"/>
    </row>
    <row r="31" spans="1:17" x14ac:dyDescent="0.2">
      <c r="A31" s="35" t="s">
        <v>54</v>
      </c>
      <c r="B31" s="36">
        <v>7440473</v>
      </c>
      <c r="C31" s="34">
        <v>5.4999999999999999E-6</v>
      </c>
      <c r="D31" s="30">
        <f t="shared" si="0"/>
        <v>4.4000000000000002E-6</v>
      </c>
      <c r="E31" s="31">
        <f t="shared" si="1"/>
        <v>6.6E-4</v>
      </c>
      <c r="F31" s="71"/>
      <c r="G31" s="71"/>
      <c r="H31" s="71"/>
      <c r="I31" s="71"/>
      <c r="J31" s="71"/>
      <c r="K31" s="71"/>
      <c r="L31" s="71"/>
      <c r="M31" s="71"/>
      <c r="N31" s="71"/>
      <c r="O31" s="71"/>
      <c r="P31" s="71"/>
      <c r="Q31" s="71"/>
    </row>
    <row r="32" spans="1:17" x14ac:dyDescent="0.2">
      <c r="A32" s="37" t="s">
        <v>26</v>
      </c>
      <c r="B32" s="38">
        <v>218019</v>
      </c>
      <c r="C32" s="27">
        <v>1.8E-7</v>
      </c>
      <c r="D32" s="30">
        <f t="shared" si="0"/>
        <v>1.4400000000000002E-7</v>
      </c>
      <c r="E32" s="31">
        <f t="shared" si="1"/>
        <v>2.16E-5</v>
      </c>
      <c r="F32" s="71"/>
      <c r="G32" s="71"/>
      <c r="H32" s="71"/>
      <c r="I32" s="71"/>
      <c r="J32" s="71"/>
      <c r="K32" s="71"/>
      <c r="L32" s="71"/>
      <c r="M32" s="71"/>
      <c r="N32" s="71"/>
      <c r="O32" s="71"/>
      <c r="P32" s="71"/>
      <c r="Q32" s="71"/>
    </row>
    <row r="33" spans="1:17" x14ac:dyDescent="0.2">
      <c r="A33" s="80" t="s">
        <v>64</v>
      </c>
      <c r="B33" s="81">
        <v>7440484</v>
      </c>
      <c r="C33" s="34">
        <v>2.6000000000000001E-8</v>
      </c>
      <c r="D33" s="30">
        <f t="shared" si="0"/>
        <v>2.0800000000000001E-8</v>
      </c>
      <c r="E33" s="31">
        <f t="shared" si="1"/>
        <v>3.1200000000000002E-6</v>
      </c>
      <c r="F33" s="71"/>
      <c r="G33" s="71"/>
      <c r="H33" s="71"/>
      <c r="I33" s="71"/>
      <c r="J33" s="71"/>
      <c r="K33" s="71"/>
      <c r="L33" s="71"/>
      <c r="M33" s="71"/>
      <c r="N33" s="71"/>
      <c r="O33" s="71"/>
      <c r="P33" s="71"/>
      <c r="Q33" s="71"/>
    </row>
    <row r="34" spans="1:17" x14ac:dyDescent="0.2">
      <c r="A34" s="9" t="s">
        <v>56</v>
      </c>
      <c r="B34" s="33">
        <v>7440508</v>
      </c>
      <c r="C34" s="34">
        <v>3.1E-6</v>
      </c>
      <c r="D34" s="30">
        <f t="shared" si="0"/>
        <v>2.48E-6</v>
      </c>
      <c r="E34" s="31">
        <f t="shared" si="1"/>
        <v>3.7199999999999999E-4</v>
      </c>
      <c r="F34" s="71"/>
      <c r="G34" s="71"/>
      <c r="H34" s="71"/>
      <c r="I34" s="71"/>
      <c r="J34" s="71"/>
      <c r="K34" s="71"/>
      <c r="L34" s="71"/>
      <c r="M34" s="71"/>
      <c r="N34" s="71"/>
      <c r="O34" s="71"/>
      <c r="P34" s="71"/>
      <c r="Q34" s="71"/>
    </row>
    <row r="35" spans="1:17" x14ac:dyDescent="0.2">
      <c r="A35" s="25" t="s">
        <v>48</v>
      </c>
      <c r="B35" s="26">
        <v>4170303</v>
      </c>
      <c r="C35" s="27">
        <v>8.6000000000000003E-5</v>
      </c>
      <c r="D35" s="30">
        <f t="shared" si="0"/>
        <v>6.8800000000000005E-5</v>
      </c>
      <c r="E35" s="31">
        <f t="shared" si="1"/>
        <v>1.0320000000000001E-2</v>
      </c>
      <c r="F35" s="71"/>
      <c r="G35" s="71"/>
      <c r="H35" s="71"/>
      <c r="I35" s="71"/>
      <c r="J35" s="71"/>
      <c r="K35" s="71"/>
      <c r="L35" s="71"/>
      <c r="M35" s="71"/>
      <c r="N35" s="71"/>
      <c r="O35" s="71"/>
      <c r="P35" s="71"/>
      <c r="Q35" s="71"/>
    </row>
    <row r="36" spans="1:17" x14ac:dyDescent="0.2">
      <c r="A36" s="37" t="s">
        <v>108</v>
      </c>
      <c r="B36" s="33">
        <v>1746016</v>
      </c>
      <c r="C36" s="34">
        <v>2.0999999999999999E-13</v>
      </c>
      <c r="D36" s="30">
        <f t="shared" si="0"/>
        <v>1.6799999999999999E-13</v>
      </c>
      <c r="E36" s="31">
        <f t="shared" si="1"/>
        <v>2.5199999999999998E-11</v>
      </c>
      <c r="F36" s="71"/>
      <c r="G36" s="71"/>
      <c r="H36" s="71"/>
      <c r="I36" s="71"/>
      <c r="J36" s="71"/>
      <c r="K36" s="71"/>
      <c r="L36" s="71"/>
      <c r="M36" s="71"/>
      <c r="N36" s="71"/>
      <c r="O36" s="71"/>
      <c r="P36" s="71"/>
      <c r="Q36" s="71"/>
    </row>
    <row r="37" spans="1:17" x14ac:dyDescent="0.2">
      <c r="A37" s="1" t="s">
        <v>88</v>
      </c>
      <c r="B37" s="33">
        <v>40321764</v>
      </c>
      <c r="C37" s="34">
        <v>3.0999999999999999E-13</v>
      </c>
      <c r="D37" s="30">
        <f t="shared" si="0"/>
        <v>2.48E-13</v>
      </c>
      <c r="E37" s="31">
        <f t="shared" si="1"/>
        <v>3.7199999999999998E-11</v>
      </c>
      <c r="F37" s="71"/>
      <c r="G37" s="71"/>
      <c r="H37" s="71"/>
      <c r="I37" s="71"/>
      <c r="J37" s="71"/>
      <c r="K37" s="71"/>
      <c r="L37" s="71"/>
      <c r="M37" s="71"/>
      <c r="N37" s="71"/>
      <c r="O37" s="71"/>
      <c r="P37" s="71"/>
      <c r="Q37" s="71"/>
    </row>
    <row r="38" spans="1:17" x14ac:dyDescent="0.2">
      <c r="A38" s="1" t="s">
        <v>105</v>
      </c>
      <c r="B38" s="40">
        <v>39227286</v>
      </c>
      <c r="C38" s="34">
        <v>4.1999999999999998E-13</v>
      </c>
      <c r="D38" s="30">
        <f t="shared" si="0"/>
        <v>3.3599999999999998E-13</v>
      </c>
      <c r="E38" s="31">
        <f t="shared" si="1"/>
        <v>5.0399999999999995E-11</v>
      </c>
      <c r="F38" s="71"/>
      <c r="G38" s="71"/>
      <c r="H38" s="71"/>
      <c r="I38" s="71"/>
      <c r="J38" s="71"/>
      <c r="K38" s="71"/>
      <c r="L38" s="71"/>
      <c r="M38" s="71"/>
      <c r="N38" s="71"/>
      <c r="O38" s="71"/>
      <c r="P38" s="71"/>
      <c r="Q38" s="71"/>
    </row>
    <row r="39" spans="1:17" x14ac:dyDescent="0.2">
      <c r="A39" s="1" t="s">
        <v>84</v>
      </c>
      <c r="B39" s="40">
        <v>57653857</v>
      </c>
      <c r="C39" s="34">
        <v>1.2999999999999999E-12</v>
      </c>
      <c r="D39" s="30">
        <f t="shared" si="0"/>
        <v>1.04E-12</v>
      </c>
      <c r="E39" s="31">
        <f t="shared" si="1"/>
        <v>1.5599999999999998E-10</v>
      </c>
      <c r="F39" s="71"/>
      <c r="G39" s="71"/>
      <c r="H39" s="71"/>
      <c r="I39" s="71"/>
      <c r="J39" s="71"/>
      <c r="K39" s="71"/>
      <c r="L39" s="71"/>
      <c r="M39" s="71"/>
      <c r="N39" s="71"/>
      <c r="O39" s="71"/>
      <c r="P39" s="71"/>
      <c r="Q39" s="71"/>
    </row>
    <row r="40" spans="1:17" x14ac:dyDescent="0.2">
      <c r="A40" s="1" t="s">
        <v>86</v>
      </c>
      <c r="B40" s="40">
        <v>19408743</v>
      </c>
      <c r="C40" s="34">
        <v>9.8000000000000007E-13</v>
      </c>
      <c r="D40" s="30">
        <f t="shared" si="0"/>
        <v>7.8400000000000009E-13</v>
      </c>
      <c r="E40" s="31">
        <f t="shared" si="1"/>
        <v>1.1760000000000001E-10</v>
      </c>
      <c r="F40" s="71"/>
      <c r="G40" s="71"/>
      <c r="H40" s="71"/>
      <c r="I40" s="71"/>
      <c r="J40" s="71"/>
      <c r="K40" s="71"/>
      <c r="L40" s="71"/>
      <c r="M40" s="71"/>
      <c r="N40" s="71"/>
      <c r="O40" s="71"/>
      <c r="P40" s="71"/>
      <c r="Q40" s="71"/>
    </row>
    <row r="41" spans="1:17" x14ac:dyDescent="0.2">
      <c r="A41" s="1" t="s">
        <v>104</v>
      </c>
      <c r="B41" s="40">
        <v>35822469</v>
      </c>
      <c r="C41" s="34">
        <v>4.7999999999999997E-12</v>
      </c>
      <c r="D41" s="30">
        <f t="shared" si="0"/>
        <v>3.8399999999999998E-12</v>
      </c>
      <c r="E41" s="31">
        <f t="shared" si="1"/>
        <v>5.7599999999999998E-10</v>
      </c>
      <c r="F41" s="71"/>
      <c r="G41" s="71"/>
      <c r="H41" s="71"/>
      <c r="I41" s="71"/>
      <c r="J41" s="71"/>
      <c r="K41" s="71"/>
      <c r="L41" s="71"/>
      <c r="M41" s="71"/>
      <c r="N41" s="71"/>
      <c r="O41" s="71"/>
      <c r="P41" s="71"/>
      <c r="Q41" s="71"/>
    </row>
    <row r="42" spans="1:17" x14ac:dyDescent="0.2">
      <c r="A42" s="1" t="s">
        <v>103</v>
      </c>
      <c r="B42" s="40">
        <v>3268879</v>
      </c>
      <c r="C42" s="34">
        <v>2.5000000000000001E-11</v>
      </c>
      <c r="D42" s="30">
        <f t="shared" si="0"/>
        <v>2.0000000000000002E-11</v>
      </c>
      <c r="E42" s="31">
        <f t="shared" si="1"/>
        <v>3E-9</v>
      </c>
      <c r="F42" s="71"/>
      <c r="G42" s="71"/>
      <c r="H42" s="71"/>
      <c r="I42" s="71"/>
      <c r="J42" s="71"/>
      <c r="K42" s="71"/>
      <c r="L42" s="71"/>
      <c r="M42" s="71"/>
      <c r="N42" s="71"/>
      <c r="O42" s="71"/>
      <c r="P42" s="71"/>
      <c r="Q42" s="71"/>
    </row>
    <row r="43" spans="1:17" x14ac:dyDescent="0.2">
      <c r="A43" s="37" t="s">
        <v>27</v>
      </c>
      <c r="B43" s="38">
        <v>100414</v>
      </c>
      <c r="C43" s="27">
        <v>2.4000000000000001E-4</v>
      </c>
      <c r="D43" s="30">
        <f t="shared" si="0"/>
        <v>1.92E-4</v>
      </c>
      <c r="E43" s="31">
        <f t="shared" si="1"/>
        <v>2.8799999999999999E-2</v>
      </c>
      <c r="F43" s="71"/>
      <c r="G43" s="71"/>
      <c r="H43" s="71"/>
      <c r="I43" s="71"/>
      <c r="J43" s="71"/>
      <c r="K43" s="71"/>
      <c r="L43" s="71"/>
      <c r="M43" s="71"/>
      <c r="N43" s="71"/>
      <c r="O43" s="71"/>
      <c r="P43" s="71"/>
      <c r="Q43" s="71"/>
    </row>
    <row r="44" spans="1:17" x14ac:dyDescent="0.2">
      <c r="A44" s="25" t="s">
        <v>28</v>
      </c>
      <c r="B44" s="26">
        <v>74851</v>
      </c>
      <c r="C44" s="27">
        <v>7.0000000000000001E-3</v>
      </c>
      <c r="D44" s="30">
        <f t="shared" si="0"/>
        <v>5.6000000000000008E-3</v>
      </c>
      <c r="E44" s="31">
        <f t="shared" si="1"/>
        <v>0.84</v>
      </c>
      <c r="F44" s="71"/>
      <c r="G44" s="71"/>
      <c r="H44" s="71"/>
      <c r="I44" s="71"/>
      <c r="J44" s="71"/>
      <c r="K44" s="71"/>
      <c r="L44" s="71"/>
      <c r="M44" s="71"/>
      <c r="N44" s="71"/>
      <c r="O44" s="71"/>
      <c r="P44" s="71"/>
      <c r="Q44" s="71"/>
    </row>
    <row r="45" spans="1:17" x14ac:dyDescent="0.2">
      <c r="A45" s="25" t="s">
        <v>72</v>
      </c>
      <c r="B45" s="26">
        <v>206440</v>
      </c>
      <c r="C45" s="27">
        <v>6.0999999999999998E-7</v>
      </c>
      <c r="D45" s="30">
        <f t="shared" ref="D45:D77" si="4">$B$8*C45</f>
        <v>4.8800000000000003E-7</v>
      </c>
      <c r="E45" s="31">
        <f t="shared" ref="E45:E77" si="5">$C$8*C45</f>
        <v>7.3200000000000004E-5</v>
      </c>
      <c r="F45" s="71"/>
      <c r="G45" s="71"/>
      <c r="H45" s="71"/>
      <c r="I45" s="71"/>
      <c r="J45" s="71"/>
      <c r="K45" s="71"/>
      <c r="L45" s="71"/>
      <c r="M45" s="71"/>
      <c r="N45" s="71"/>
      <c r="O45" s="71"/>
      <c r="P45" s="71"/>
      <c r="Q45" s="71"/>
    </row>
    <row r="46" spans="1:17" x14ac:dyDescent="0.2">
      <c r="A46" s="25" t="s">
        <v>29</v>
      </c>
      <c r="B46" s="26">
        <v>86737</v>
      </c>
      <c r="C46" s="27">
        <v>1.1E-5</v>
      </c>
      <c r="D46" s="30">
        <f t="shared" si="4"/>
        <v>8.8000000000000004E-6</v>
      </c>
      <c r="E46" s="31">
        <f t="shared" si="5"/>
        <v>1.32E-3</v>
      </c>
      <c r="F46" s="71"/>
      <c r="G46" s="71"/>
      <c r="H46" s="71"/>
      <c r="I46" s="71"/>
      <c r="J46" s="71"/>
      <c r="K46" s="71"/>
      <c r="L46" s="71"/>
      <c r="M46" s="71"/>
      <c r="N46" s="71"/>
      <c r="O46" s="71"/>
      <c r="P46" s="71"/>
      <c r="Q46" s="71"/>
    </row>
    <row r="47" spans="1:17" x14ac:dyDescent="0.2">
      <c r="A47" s="37" t="s">
        <v>30</v>
      </c>
      <c r="B47" s="38">
        <v>50000</v>
      </c>
      <c r="C47" s="27">
        <v>3.0999999999999999E-3</v>
      </c>
      <c r="D47" s="30">
        <f t="shared" si="4"/>
        <v>2.48E-3</v>
      </c>
      <c r="E47" s="31">
        <f t="shared" si="5"/>
        <v>0.372</v>
      </c>
      <c r="F47" s="71"/>
      <c r="G47" s="71"/>
      <c r="H47" s="71"/>
      <c r="I47" s="71"/>
      <c r="J47" s="71"/>
      <c r="K47" s="71"/>
      <c r="L47" s="71"/>
      <c r="M47" s="71"/>
      <c r="N47" s="71"/>
      <c r="O47" s="71"/>
      <c r="P47" s="71"/>
      <c r="Q47" s="71"/>
    </row>
    <row r="48" spans="1:17" x14ac:dyDescent="0.2">
      <c r="A48" s="1" t="s">
        <v>107</v>
      </c>
      <c r="B48" s="40">
        <v>51207319</v>
      </c>
      <c r="C48" s="34">
        <v>9.6999999999999991E-13</v>
      </c>
      <c r="D48" s="30">
        <f t="shared" si="4"/>
        <v>7.7599999999999992E-13</v>
      </c>
      <c r="E48" s="31">
        <f t="shared" si="5"/>
        <v>1.1639999999999999E-10</v>
      </c>
      <c r="F48" s="71"/>
      <c r="G48" s="71"/>
      <c r="H48" s="71"/>
      <c r="I48" s="71"/>
      <c r="J48" s="71"/>
      <c r="K48" s="71"/>
      <c r="L48" s="71"/>
      <c r="M48" s="71"/>
      <c r="N48" s="71"/>
      <c r="O48" s="71"/>
      <c r="P48" s="71"/>
      <c r="Q48" s="71"/>
    </row>
    <row r="49" spans="1:17" x14ac:dyDescent="0.2">
      <c r="A49" s="1" t="s">
        <v>87</v>
      </c>
      <c r="B49" s="40">
        <v>57117416</v>
      </c>
      <c r="C49" s="34">
        <v>4.2999999999999999E-12</v>
      </c>
      <c r="D49" s="30">
        <f t="shared" si="4"/>
        <v>3.4399999999999999E-12</v>
      </c>
      <c r="E49" s="31">
        <f t="shared" si="5"/>
        <v>5.1599999999999998E-10</v>
      </c>
      <c r="F49" s="71"/>
      <c r="G49" s="71"/>
      <c r="H49" s="71"/>
      <c r="I49" s="71"/>
      <c r="J49" s="71"/>
      <c r="K49" s="71"/>
      <c r="L49" s="71"/>
      <c r="M49" s="71"/>
      <c r="N49" s="71"/>
      <c r="O49" s="71"/>
      <c r="P49" s="71"/>
      <c r="Q49" s="71"/>
    </row>
    <row r="50" spans="1:17" x14ac:dyDescent="0.2">
      <c r="A50" s="1" t="s">
        <v>90</v>
      </c>
      <c r="B50" s="40">
        <v>57117314</v>
      </c>
      <c r="C50" s="34">
        <v>8.3999999999999995E-13</v>
      </c>
      <c r="D50" s="30">
        <f t="shared" si="4"/>
        <v>6.7199999999999996E-13</v>
      </c>
      <c r="E50" s="31">
        <f t="shared" si="5"/>
        <v>1.0079999999999999E-10</v>
      </c>
      <c r="F50" s="71"/>
      <c r="G50" s="71"/>
      <c r="H50" s="71"/>
      <c r="I50" s="71"/>
      <c r="J50" s="71"/>
      <c r="K50" s="71"/>
      <c r="L50" s="71"/>
      <c r="M50" s="71"/>
      <c r="N50" s="71"/>
      <c r="O50" s="71"/>
      <c r="P50" s="71"/>
      <c r="Q50" s="71"/>
    </row>
    <row r="51" spans="1:17" x14ac:dyDescent="0.2">
      <c r="A51" s="67" t="s">
        <v>81</v>
      </c>
      <c r="B51" s="40">
        <v>70648269</v>
      </c>
      <c r="C51" s="34">
        <v>3.9999999999999999E-12</v>
      </c>
      <c r="D51" s="30">
        <f t="shared" si="4"/>
        <v>3.2000000000000001E-12</v>
      </c>
      <c r="E51" s="31">
        <f t="shared" si="5"/>
        <v>4.8E-10</v>
      </c>
      <c r="F51" s="71"/>
      <c r="G51" s="71"/>
      <c r="H51" s="71"/>
      <c r="I51" s="71"/>
      <c r="J51" s="71"/>
      <c r="K51" s="71"/>
      <c r="L51" s="71"/>
      <c r="M51" s="71"/>
      <c r="N51" s="71"/>
      <c r="O51" s="71"/>
      <c r="P51" s="71"/>
      <c r="Q51" s="71"/>
    </row>
    <row r="52" spans="1:17" x14ac:dyDescent="0.2">
      <c r="A52" s="67" t="s">
        <v>106</v>
      </c>
      <c r="B52" s="40">
        <v>57117449</v>
      </c>
      <c r="C52" s="34">
        <v>1.1999999999999999E-12</v>
      </c>
      <c r="D52" s="30">
        <f t="shared" si="4"/>
        <v>9.5999999999999995E-13</v>
      </c>
      <c r="E52" s="31">
        <f t="shared" si="5"/>
        <v>1.4399999999999999E-10</v>
      </c>
      <c r="F52" s="71"/>
      <c r="G52" s="71"/>
      <c r="H52" s="71"/>
      <c r="I52" s="71"/>
      <c r="J52" s="71"/>
      <c r="K52" s="71"/>
      <c r="L52" s="71"/>
      <c r="M52" s="71"/>
      <c r="N52" s="71"/>
      <c r="O52" s="71"/>
      <c r="P52" s="71"/>
      <c r="Q52" s="71"/>
    </row>
    <row r="53" spans="1:17" x14ac:dyDescent="0.2">
      <c r="A53" s="67" t="s">
        <v>85</v>
      </c>
      <c r="B53" s="40">
        <v>72918219</v>
      </c>
      <c r="C53" s="34">
        <v>8.3999999999999998E-12</v>
      </c>
      <c r="D53" s="30">
        <f t="shared" si="4"/>
        <v>6.7200000000000004E-12</v>
      </c>
      <c r="E53" s="31">
        <f t="shared" si="5"/>
        <v>1.008E-9</v>
      </c>
      <c r="F53" s="71"/>
      <c r="G53" s="71"/>
      <c r="H53" s="71"/>
      <c r="I53" s="71"/>
      <c r="J53" s="71"/>
      <c r="K53" s="71"/>
      <c r="L53" s="71"/>
      <c r="M53" s="71"/>
      <c r="N53" s="71"/>
      <c r="O53" s="71"/>
      <c r="P53" s="71"/>
      <c r="Q53" s="71"/>
    </row>
    <row r="54" spans="1:17" x14ac:dyDescent="0.2">
      <c r="A54" s="67" t="s">
        <v>89</v>
      </c>
      <c r="B54" s="40">
        <v>60851345</v>
      </c>
      <c r="C54" s="34">
        <v>1.9E-12</v>
      </c>
      <c r="D54" s="30">
        <f t="shared" si="4"/>
        <v>1.52E-12</v>
      </c>
      <c r="E54" s="31">
        <f t="shared" si="5"/>
        <v>2.2799999999999999E-10</v>
      </c>
      <c r="F54" s="71"/>
      <c r="G54" s="71"/>
      <c r="H54" s="71"/>
      <c r="I54" s="71"/>
      <c r="J54" s="71"/>
      <c r="K54" s="71"/>
      <c r="L54" s="71"/>
      <c r="M54" s="71"/>
      <c r="N54" s="71"/>
      <c r="O54" s="71"/>
      <c r="P54" s="71"/>
      <c r="Q54" s="71"/>
    </row>
    <row r="55" spans="1:17" x14ac:dyDescent="0.2">
      <c r="A55" s="67" t="s">
        <v>78</v>
      </c>
      <c r="B55" s="40">
        <v>67562394</v>
      </c>
      <c r="C55" s="34">
        <v>6.5000000000000002E-12</v>
      </c>
      <c r="D55" s="30">
        <f t="shared" si="4"/>
        <v>5.2000000000000005E-12</v>
      </c>
      <c r="E55" s="31">
        <f t="shared" si="5"/>
        <v>7.7999999999999999E-10</v>
      </c>
      <c r="F55" s="71"/>
      <c r="G55" s="71"/>
      <c r="H55" s="71"/>
      <c r="I55" s="71"/>
      <c r="J55" s="71"/>
      <c r="K55" s="71"/>
      <c r="L55" s="71"/>
      <c r="M55" s="71"/>
      <c r="N55" s="71"/>
      <c r="O55" s="71"/>
      <c r="P55" s="71"/>
      <c r="Q55" s="71"/>
    </row>
    <row r="56" spans="1:17" x14ac:dyDescent="0.2">
      <c r="A56" s="67" t="s">
        <v>80</v>
      </c>
      <c r="B56" s="40">
        <v>55673897</v>
      </c>
      <c r="C56" s="34">
        <v>2.6999999999999998E-12</v>
      </c>
      <c r="D56" s="30">
        <f t="shared" si="4"/>
        <v>2.1600000000000001E-12</v>
      </c>
      <c r="E56" s="31">
        <f t="shared" si="5"/>
        <v>3.2399999999999997E-10</v>
      </c>
      <c r="F56" s="71"/>
      <c r="G56" s="71"/>
      <c r="H56" s="71"/>
      <c r="I56" s="71"/>
      <c r="J56" s="71"/>
      <c r="K56" s="71"/>
      <c r="L56" s="71"/>
      <c r="M56" s="71"/>
      <c r="N56" s="71"/>
      <c r="O56" s="71"/>
      <c r="P56" s="71"/>
      <c r="Q56" s="71"/>
    </row>
    <row r="57" spans="1:17" x14ac:dyDescent="0.2">
      <c r="A57" s="2" t="s">
        <v>102</v>
      </c>
      <c r="B57" s="40">
        <v>39001020</v>
      </c>
      <c r="C57" s="34">
        <v>4.7999999999999997E-12</v>
      </c>
      <c r="D57" s="30">
        <f t="shared" si="4"/>
        <v>3.8399999999999998E-12</v>
      </c>
      <c r="E57" s="31">
        <f t="shared" si="5"/>
        <v>5.7599999999999998E-10</v>
      </c>
      <c r="F57" s="71"/>
      <c r="G57" s="71"/>
      <c r="H57" s="71"/>
      <c r="I57" s="71"/>
      <c r="J57" s="71"/>
      <c r="K57" s="71"/>
      <c r="L57" s="71"/>
      <c r="M57" s="71"/>
      <c r="N57" s="71"/>
      <c r="O57" s="71"/>
      <c r="P57" s="71"/>
      <c r="Q57" s="71"/>
    </row>
    <row r="58" spans="1:17" x14ac:dyDescent="0.2">
      <c r="A58" s="82" t="s">
        <v>40</v>
      </c>
      <c r="B58" s="83">
        <v>142825</v>
      </c>
      <c r="C58" s="34">
        <v>9.4000000000000004E-3</v>
      </c>
      <c r="D58" s="30">
        <f t="shared" ref="D58" si="6">$B$8*C58</f>
        <v>7.5200000000000006E-3</v>
      </c>
      <c r="E58" s="31">
        <f t="shared" ref="E58" si="7">$C$8*C58</f>
        <v>1.1280000000000001</v>
      </c>
      <c r="F58" s="71"/>
      <c r="G58" s="71"/>
      <c r="H58" s="71"/>
      <c r="I58" s="71"/>
      <c r="J58" s="71"/>
      <c r="K58" s="71"/>
      <c r="L58" s="71"/>
      <c r="M58" s="71"/>
      <c r="N58" s="71"/>
      <c r="O58" s="71"/>
      <c r="P58" s="71"/>
      <c r="Q58" s="71"/>
    </row>
    <row r="59" spans="1:17" x14ac:dyDescent="0.2">
      <c r="A59" s="57" t="s">
        <v>31</v>
      </c>
      <c r="B59" s="38">
        <v>110543</v>
      </c>
      <c r="C59" s="27">
        <v>9.2000000000000003E-4</v>
      </c>
      <c r="D59" s="30">
        <f t="shared" si="4"/>
        <v>7.3600000000000011E-4</v>
      </c>
      <c r="E59" s="31">
        <f t="shared" si="5"/>
        <v>0.1104</v>
      </c>
      <c r="F59" s="71"/>
      <c r="G59" s="71"/>
      <c r="H59" s="71"/>
      <c r="I59" s="71"/>
      <c r="J59" s="71"/>
      <c r="K59" s="71"/>
      <c r="L59" s="71"/>
      <c r="M59" s="71"/>
      <c r="N59" s="71"/>
      <c r="O59" s="71"/>
      <c r="P59" s="71"/>
      <c r="Q59" s="71"/>
    </row>
    <row r="60" spans="1:17" x14ac:dyDescent="0.2">
      <c r="A60" s="42" t="s">
        <v>55</v>
      </c>
      <c r="B60" s="40">
        <v>18540299</v>
      </c>
      <c r="C60" s="34">
        <v>4.4999999999999998E-7</v>
      </c>
      <c r="D60" s="30">
        <f t="shared" si="4"/>
        <v>3.5999999999999999E-7</v>
      </c>
      <c r="E60" s="31">
        <f t="shared" si="5"/>
        <v>5.3999999999999998E-5</v>
      </c>
      <c r="F60" s="71"/>
      <c r="G60" s="71"/>
      <c r="H60" s="71"/>
      <c r="I60" s="71"/>
      <c r="J60" s="71"/>
      <c r="K60" s="71"/>
      <c r="L60" s="71"/>
      <c r="M60" s="71"/>
      <c r="N60" s="71"/>
      <c r="O60" s="71"/>
      <c r="P60" s="71"/>
      <c r="Q60" s="71"/>
    </row>
    <row r="61" spans="1:17" x14ac:dyDescent="0.2">
      <c r="A61" s="57" t="s">
        <v>32</v>
      </c>
      <c r="B61" s="38">
        <v>193395</v>
      </c>
      <c r="C61" s="27">
        <v>6.9999999999999998E-9</v>
      </c>
      <c r="D61" s="30">
        <f t="shared" si="4"/>
        <v>5.6000000000000005E-9</v>
      </c>
      <c r="E61" s="31">
        <f t="shared" si="5"/>
        <v>8.4E-7</v>
      </c>
      <c r="F61" s="71"/>
      <c r="G61" s="71"/>
      <c r="H61" s="71"/>
      <c r="I61" s="71"/>
      <c r="J61" s="71"/>
      <c r="K61" s="71"/>
      <c r="L61" s="71"/>
      <c r="M61" s="71"/>
      <c r="N61" s="71"/>
      <c r="O61" s="71"/>
      <c r="P61" s="71"/>
      <c r="Q61" s="71"/>
    </row>
    <row r="62" spans="1:17" x14ac:dyDescent="0.2">
      <c r="A62" s="44" t="s">
        <v>69</v>
      </c>
      <c r="B62" s="26">
        <v>78842</v>
      </c>
      <c r="C62" s="27">
        <v>1.6000000000000001E-4</v>
      </c>
      <c r="D62" s="30">
        <f t="shared" si="4"/>
        <v>1.2800000000000002E-4</v>
      </c>
      <c r="E62" s="31">
        <f t="shared" si="5"/>
        <v>1.9200000000000002E-2</v>
      </c>
      <c r="F62" s="71"/>
      <c r="G62" s="71"/>
      <c r="H62" s="71"/>
      <c r="I62" s="71"/>
      <c r="J62" s="71"/>
      <c r="K62" s="71"/>
      <c r="L62" s="71"/>
      <c r="M62" s="71"/>
      <c r="N62" s="71"/>
      <c r="O62" s="71"/>
      <c r="P62" s="71"/>
      <c r="Q62" s="71"/>
    </row>
    <row r="63" spans="1:17" x14ac:dyDescent="0.2">
      <c r="A63" s="42" t="s">
        <v>57</v>
      </c>
      <c r="B63" s="33">
        <v>7439921</v>
      </c>
      <c r="C63" s="34">
        <v>1.5E-5</v>
      </c>
      <c r="D63" s="30">
        <f t="shared" si="4"/>
        <v>1.2E-5</v>
      </c>
      <c r="E63" s="31">
        <f t="shared" si="5"/>
        <v>1.8E-3</v>
      </c>
      <c r="F63" s="71"/>
      <c r="G63" s="71"/>
      <c r="H63" s="71"/>
      <c r="I63" s="71"/>
      <c r="J63" s="71"/>
      <c r="K63" s="71"/>
      <c r="L63" s="71"/>
      <c r="M63" s="71"/>
      <c r="N63" s="71"/>
      <c r="O63" s="71"/>
      <c r="P63" s="71"/>
      <c r="Q63" s="71"/>
    </row>
    <row r="64" spans="1:17" x14ac:dyDescent="0.2">
      <c r="A64" s="42" t="s">
        <v>58</v>
      </c>
      <c r="B64" s="33">
        <v>7439965</v>
      </c>
      <c r="C64" s="34">
        <v>7.7000000000000008E-6</v>
      </c>
      <c r="D64" s="30">
        <f t="shared" si="4"/>
        <v>6.1600000000000012E-6</v>
      </c>
      <c r="E64" s="31">
        <f t="shared" si="5"/>
        <v>9.2400000000000013E-4</v>
      </c>
      <c r="F64" s="71"/>
      <c r="G64" s="71"/>
      <c r="H64" s="71"/>
      <c r="I64" s="71"/>
      <c r="J64" s="71"/>
      <c r="K64" s="71"/>
      <c r="L64" s="71"/>
      <c r="M64" s="71"/>
      <c r="N64" s="71"/>
      <c r="O64" s="71"/>
      <c r="P64" s="71"/>
      <c r="Q64" s="71"/>
    </row>
    <row r="65" spans="1:17" x14ac:dyDescent="0.2">
      <c r="A65" s="42" t="s">
        <v>59</v>
      </c>
      <c r="B65" s="33">
        <v>7439976</v>
      </c>
      <c r="C65" s="34">
        <v>2.6000000000000001E-6</v>
      </c>
      <c r="D65" s="30">
        <f t="shared" si="4"/>
        <v>2.08E-6</v>
      </c>
      <c r="E65" s="31">
        <f t="shared" si="5"/>
        <v>3.1199999999999999E-4</v>
      </c>
      <c r="F65" s="71"/>
      <c r="G65" s="71"/>
      <c r="H65" s="71"/>
      <c r="I65" s="71"/>
      <c r="J65" s="71"/>
      <c r="K65" s="71"/>
      <c r="L65" s="71"/>
      <c r="M65" s="71"/>
      <c r="N65" s="71"/>
      <c r="O65" s="71"/>
      <c r="P65" s="71"/>
      <c r="Q65" s="71"/>
    </row>
    <row r="66" spans="1:17" x14ac:dyDescent="0.2">
      <c r="A66" s="57" t="s">
        <v>33</v>
      </c>
      <c r="B66" s="38">
        <v>71556</v>
      </c>
      <c r="C66" s="27">
        <v>4.8000000000000001E-5</v>
      </c>
      <c r="D66" s="30">
        <f t="shared" si="4"/>
        <v>3.8400000000000005E-5</v>
      </c>
      <c r="E66" s="31">
        <f t="shared" si="5"/>
        <v>5.7600000000000004E-3</v>
      </c>
      <c r="F66" s="71"/>
      <c r="G66" s="71"/>
      <c r="H66" s="71"/>
      <c r="I66" s="71"/>
      <c r="J66" s="71"/>
      <c r="K66" s="71"/>
      <c r="L66" s="71"/>
      <c r="M66" s="71"/>
      <c r="N66" s="71"/>
      <c r="O66" s="71"/>
      <c r="P66" s="71"/>
      <c r="Q66" s="71"/>
    </row>
    <row r="67" spans="1:17" x14ac:dyDescent="0.2">
      <c r="A67" s="57" t="s">
        <v>44</v>
      </c>
      <c r="B67" s="38">
        <v>78933</v>
      </c>
      <c r="C67" s="27">
        <v>2.0000000000000002E-5</v>
      </c>
      <c r="D67" s="30">
        <f t="shared" si="4"/>
        <v>1.6000000000000003E-5</v>
      </c>
      <c r="E67" s="31">
        <f t="shared" si="5"/>
        <v>2.4000000000000002E-3</v>
      </c>
      <c r="F67" s="71"/>
      <c r="G67" s="71"/>
      <c r="H67" s="71"/>
      <c r="I67" s="71"/>
      <c r="J67" s="71"/>
      <c r="K67" s="71"/>
      <c r="L67" s="71"/>
      <c r="M67" s="71"/>
      <c r="N67" s="71"/>
      <c r="O67" s="71"/>
      <c r="P67" s="71"/>
      <c r="Q67" s="71"/>
    </row>
    <row r="68" spans="1:17" x14ac:dyDescent="0.2">
      <c r="A68" s="57" t="s">
        <v>34</v>
      </c>
      <c r="B68" s="38">
        <v>91203</v>
      </c>
      <c r="C68" s="27">
        <v>6.4999999999999997E-4</v>
      </c>
      <c r="D68" s="30">
        <f t="shared" si="4"/>
        <v>5.1999999999999995E-4</v>
      </c>
      <c r="E68" s="31">
        <f t="shared" si="5"/>
        <v>7.8E-2</v>
      </c>
      <c r="F68" s="71"/>
      <c r="G68" s="71"/>
      <c r="H68" s="71"/>
      <c r="I68" s="71"/>
      <c r="J68" s="71"/>
      <c r="K68" s="71"/>
      <c r="L68" s="71"/>
      <c r="M68" s="71"/>
      <c r="N68" s="71"/>
      <c r="O68" s="71"/>
      <c r="P68" s="71"/>
      <c r="Q68" s="71"/>
    </row>
    <row r="69" spans="1:17" x14ac:dyDescent="0.2">
      <c r="A69" s="42" t="s">
        <v>60</v>
      </c>
      <c r="B69" s="33">
        <v>7440020</v>
      </c>
      <c r="C69" s="34">
        <v>6.3E-5</v>
      </c>
      <c r="D69" s="30">
        <f t="shared" si="4"/>
        <v>5.0400000000000005E-5</v>
      </c>
      <c r="E69" s="31">
        <f t="shared" si="5"/>
        <v>7.5599999999999999E-3</v>
      </c>
      <c r="F69" s="71"/>
      <c r="G69" s="71"/>
      <c r="H69" s="71"/>
      <c r="I69" s="71"/>
      <c r="J69" s="71"/>
      <c r="K69" s="71"/>
      <c r="L69" s="71"/>
      <c r="M69" s="71"/>
      <c r="N69" s="71"/>
      <c r="O69" s="71"/>
      <c r="P69" s="71"/>
      <c r="Q69" s="71"/>
    </row>
    <row r="70" spans="1:17" x14ac:dyDescent="0.2">
      <c r="A70" s="59" t="s">
        <v>35</v>
      </c>
      <c r="B70" s="26">
        <v>198550</v>
      </c>
      <c r="C70" s="27">
        <v>8.7999999999999994E-9</v>
      </c>
      <c r="D70" s="30">
        <f t="shared" si="4"/>
        <v>7.0399999999999997E-9</v>
      </c>
      <c r="E70" s="31">
        <f t="shared" si="5"/>
        <v>1.0559999999999999E-6</v>
      </c>
      <c r="F70" s="71"/>
      <c r="G70" s="71"/>
      <c r="H70" s="71"/>
      <c r="I70" s="71"/>
      <c r="J70" s="71"/>
      <c r="K70" s="71"/>
      <c r="L70" s="71"/>
      <c r="M70" s="71"/>
      <c r="N70" s="71"/>
      <c r="O70" s="71"/>
      <c r="P70" s="71"/>
      <c r="Q70" s="71"/>
    </row>
    <row r="71" spans="1:17" x14ac:dyDescent="0.2">
      <c r="A71" s="59" t="s">
        <v>36</v>
      </c>
      <c r="B71" s="26">
        <v>85018</v>
      </c>
      <c r="C71" s="34">
        <v>2.3E-5</v>
      </c>
      <c r="D71" s="30">
        <f t="shared" si="4"/>
        <v>1.84E-5</v>
      </c>
      <c r="E71" s="31">
        <f t="shared" si="5"/>
        <v>2.7599999999999999E-3</v>
      </c>
      <c r="F71" s="71"/>
      <c r="G71" s="71"/>
      <c r="H71" s="71"/>
      <c r="I71" s="71"/>
      <c r="J71" s="71"/>
      <c r="K71" s="71"/>
      <c r="L71" s="71"/>
      <c r="M71" s="71"/>
      <c r="N71" s="71"/>
      <c r="O71" s="71"/>
      <c r="P71" s="71"/>
      <c r="Q71" s="71"/>
    </row>
    <row r="72" spans="1:17" x14ac:dyDescent="0.2">
      <c r="A72" s="85" t="s">
        <v>65</v>
      </c>
      <c r="B72" s="86">
        <v>7723140</v>
      </c>
      <c r="C72" s="34">
        <v>2.8E-5</v>
      </c>
      <c r="D72" s="30">
        <f t="shared" si="4"/>
        <v>2.2400000000000002E-5</v>
      </c>
      <c r="E72" s="31">
        <f t="shared" si="5"/>
        <v>3.3600000000000001E-3</v>
      </c>
      <c r="F72" s="71"/>
      <c r="G72" s="71"/>
      <c r="H72" s="71"/>
      <c r="I72" s="71"/>
      <c r="J72" s="71"/>
      <c r="K72" s="71"/>
      <c r="L72" s="71"/>
      <c r="M72" s="71"/>
      <c r="N72" s="71"/>
      <c r="O72" s="71"/>
      <c r="P72" s="71"/>
      <c r="Q72" s="71"/>
    </row>
    <row r="73" spans="1:17" x14ac:dyDescent="0.2">
      <c r="A73" s="59" t="s">
        <v>45</v>
      </c>
      <c r="B73" s="26">
        <v>123386</v>
      </c>
      <c r="C73" s="27">
        <v>1.2999999999999999E-4</v>
      </c>
      <c r="D73" s="30">
        <f t="shared" si="4"/>
        <v>1.0399999999999999E-4</v>
      </c>
      <c r="E73" s="31">
        <f t="shared" si="5"/>
        <v>1.5599999999999999E-2</v>
      </c>
      <c r="F73" s="71"/>
      <c r="G73" s="71"/>
      <c r="H73" s="71"/>
      <c r="I73" s="71"/>
      <c r="J73" s="71"/>
      <c r="K73" s="71"/>
      <c r="L73" s="71"/>
      <c r="M73" s="71"/>
      <c r="N73" s="71"/>
      <c r="O73" s="71"/>
      <c r="P73" s="71"/>
      <c r="Q73" s="71"/>
    </row>
    <row r="74" spans="1:17" x14ac:dyDescent="0.2">
      <c r="A74" s="59" t="s">
        <v>37</v>
      </c>
      <c r="B74" s="26">
        <v>129000</v>
      </c>
      <c r="C74" s="27">
        <v>3.0000000000000001E-6</v>
      </c>
      <c r="D74" s="30">
        <f t="shared" si="4"/>
        <v>2.4000000000000003E-6</v>
      </c>
      <c r="E74" s="31">
        <f t="shared" si="5"/>
        <v>3.6000000000000002E-4</v>
      </c>
      <c r="F74" s="71"/>
      <c r="G74" s="71"/>
      <c r="H74" s="71"/>
      <c r="I74" s="71"/>
      <c r="J74" s="71"/>
      <c r="K74" s="71"/>
      <c r="L74" s="71"/>
      <c r="M74" s="71"/>
      <c r="N74" s="71"/>
      <c r="O74" s="71"/>
      <c r="P74" s="71"/>
      <c r="Q74" s="71"/>
    </row>
    <row r="75" spans="1:17" x14ac:dyDescent="0.2">
      <c r="A75" s="59" t="s">
        <v>46</v>
      </c>
      <c r="B75" s="26">
        <v>106514</v>
      </c>
      <c r="C75" s="27">
        <v>1.6000000000000001E-4</v>
      </c>
      <c r="D75" s="30">
        <f t="shared" si="4"/>
        <v>1.2800000000000002E-4</v>
      </c>
      <c r="E75" s="31">
        <f t="shared" si="5"/>
        <v>1.9200000000000002E-2</v>
      </c>
      <c r="F75" s="71"/>
      <c r="G75" s="71"/>
      <c r="H75" s="71"/>
      <c r="I75" s="71"/>
      <c r="J75" s="71"/>
      <c r="K75" s="71"/>
      <c r="L75" s="71"/>
      <c r="M75" s="71"/>
      <c r="N75" s="71"/>
      <c r="O75" s="71"/>
      <c r="P75" s="71"/>
      <c r="Q75" s="71"/>
    </row>
    <row r="76" spans="1:17" x14ac:dyDescent="0.2">
      <c r="A76" s="42" t="s">
        <v>61</v>
      </c>
      <c r="B76" s="33">
        <v>7782492</v>
      </c>
      <c r="C76" s="34">
        <v>3.4999999999999998E-7</v>
      </c>
      <c r="D76" s="30">
        <f t="shared" si="4"/>
        <v>2.8000000000000002E-7</v>
      </c>
      <c r="E76" s="31">
        <f t="shared" si="5"/>
        <v>4.1999999999999998E-5</v>
      </c>
      <c r="F76" s="71"/>
      <c r="G76" s="71"/>
      <c r="H76" s="71"/>
      <c r="I76" s="71"/>
      <c r="J76" s="71"/>
      <c r="K76" s="71"/>
      <c r="L76" s="71"/>
      <c r="M76" s="71"/>
      <c r="N76" s="71"/>
      <c r="O76" s="71"/>
      <c r="P76" s="71"/>
      <c r="Q76" s="71"/>
    </row>
    <row r="77" spans="1:17" x14ac:dyDescent="0.2">
      <c r="A77" s="45" t="s">
        <v>66</v>
      </c>
      <c r="B77" s="36">
        <v>7440224</v>
      </c>
      <c r="C77" s="34">
        <v>4.7999999999999996E-7</v>
      </c>
      <c r="D77" s="30">
        <f t="shared" si="4"/>
        <v>3.84E-7</v>
      </c>
      <c r="E77" s="31">
        <f t="shared" si="5"/>
        <v>5.7599999999999997E-5</v>
      </c>
      <c r="F77" s="71"/>
      <c r="G77" s="71"/>
      <c r="H77" s="71"/>
      <c r="I77" s="71"/>
      <c r="J77" s="71"/>
      <c r="K77" s="71"/>
      <c r="L77" s="71"/>
      <c r="M77" s="71"/>
      <c r="N77" s="71"/>
      <c r="O77" s="71"/>
      <c r="P77" s="71"/>
      <c r="Q77" s="71"/>
    </row>
    <row r="78" spans="1:17" x14ac:dyDescent="0.2">
      <c r="A78" s="42" t="s">
        <v>67</v>
      </c>
      <c r="B78" s="33">
        <v>7440280</v>
      </c>
      <c r="C78" s="34">
        <v>4.1000000000000003E-9</v>
      </c>
      <c r="D78" s="30">
        <f t="shared" ref="D78:D89" si="8">$B$8*C78</f>
        <v>3.2800000000000003E-9</v>
      </c>
      <c r="E78" s="31">
        <f t="shared" ref="E78:E89" si="9">$C$8*C78</f>
        <v>4.9200000000000001E-7</v>
      </c>
      <c r="F78" s="71"/>
      <c r="G78" s="71"/>
      <c r="H78" s="71"/>
      <c r="I78" s="71"/>
      <c r="J78" s="71"/>
      <c r="K78" s="71"/>
      <c r="L78" s="71"/>
      <c r="M78" s="71"/>
      <c r="N78" s="71"/>
      <c r="O78" s="71"/>
      <c r="P78" s="71"/>
      <c r="Q78" s="71"/>
    </row>
    <row r="79" spans="1:17" x14ac:dyDescent="0.2">
      <c r="A79" s="57" t="s">
        <v>38</v>
      </c>
      <c r="B79" s="38">
        <v>108883</v>
      </c>
      <c r="C79" s="27">
        <v>2.8999999999999998E-3</v>
      </c>
      <c r="D79" s="30">
        <f t="shared" si="8"/>
        <v>2.32E-3</v>
      </c>
      <c r="E79" s="31">
        <f t="shared" si="9"/>
        <v>0.34799999999999998</v>
      </c>
      <c r="F79" s="71"/>
      <c r="G79" s="71"/>
      <c r="H79" s="71"/>
      <c r="I79" s="71"/>
      <c r="J79" s="71"/>
      <c r="K79" s="71"/>
      <c r="L79" s="71"/>
      <c r="M79" s="71"/>
      <c r="N79" s="71"/>
      <c r="O79" s="71"/>
      <c r="P79" s="71"/>
      <c r="Q79" s="71"/>
    </row>
    <row r="80" spans="1:17" x14ac:dyDescent="0.2">
      <c r="A80" s="60" t="s">
        <v>100</v>
      </c>
      <c r="B80" s="39">
        <v>41903575</v>
      </c>
      <c r="C80" s="34">
        <v>9.3000000000000008E-13</v>
      </c>
      <c r="D80" s="30">
        <f t="shared" si="8"/>
        <v>7.4400000000000006E-13</v>
      </c>
      <c r="E80" s="31">
        <f t="shared" si="9"/>
        <v>1.1160000000000001E-10</v>
      </c>
      <c r="F80" s="71"/>
      <c r="G80" s="71"/>
      <c r="H80" s="71"/>
      <c r="I80" s="71"/>
      <c r="J80" s="71"/>
      <c r="K80" s="71"/>
      <c r="L80" s="71"/>
      <c r="M80" s="71"/>
      <c r="N80" s="71"/>
      <c r="O80" s="71"/>
      <c r="P80" s="71"/>
      <c r="Q80" s="71"/>
    </row>
    <row r="81" spans="1:17" x14ac:dyDescent="0.2">
      <c r="A81" s="60" t="s">
        <v>97</v>
      </c>
      <c r="B81" s="39">
        <v>36088229</v>
      </c>
      <c r="C81" s="34">
        <v>2.2000000000000002E-11</v>
      </c>
      <c r="D81" s="30">
        <f t="shared" si="8"/>
        <v>1.7600000000000003E-11</v>
      </c>
      <c r="E81" s="31">
        <f t="shared" si="9"/>
        <v>2.64E-9</v>
      </c>
      <c r="F81" s="71"/>
      <c r="G81" s="71"/>
      <c r="H81" s="71"/>
      <c r="I81" s="71"/>
      <c r="J81" s="71"/>
      <c r="K81" s="71"/>
      <c r="L81" s="71"/>
      <c r="M81" s="71"/>
      <c r="N81" s="71"/>
      <c r="O81" s="71"/>
      <c r="P81" s="71"/>
      <c r="Q81" s="71"/>
    </row>
    <row r="82" spans="1:17" x14ac:dyDescent="0.2">
      <c r="A82" s="60" t="s">
        <v>95</v>
      </c>
      <c r="B82" s="39">
        <v>34465468</v>
      </c>
      <c r="C82" s="34">
        <v>1.2000000000000001E-11</v>
      </c>
      <c r="D82" s="30">
        <f t="shared" si="8"/>
        <v>9.6000000000000011E-12</v>
      </c>
      <c r="E82" s="31">
        <f t="shared" si="9"/>
        <v>1.44E-9</v>
      </c>
      <c r="F82" s="71"/>
      <c r="G82" s="71"/>
      <c r="H82" s="71"/>
      <c r="I82" s="71"/>
      <c r="J82" s="71"/>
      <c r="K82" s="71"/>
      <c r="L82" s="71"/>
      <c r="M82" s="71"/>
      <c r="N82" s="71"/>
      <c r="O82" s="71"/>
      <c r="P82" s="71"/>
      <c r="Q82" s="71"/>
    </row>
    <row r="83" spans="1:17" x14ac:dyDescent="0.2">
      <c r="A83" s="60" t="s">
        <v>110</v>
      </c>
      <c r="B83" s="39">
        <v>37871004</v>
      </c>
      <c r="C83" s="34">
        <v>1.8999999999999999E-11</v>
      </c>
      <c r="D83" s="30">
        <f t="shared" si="8"/>
        <v>1.52E-11</v>
      </c>
      <c r="E83" s="31">
        <f t="shared" si="9"/>
        <v>2.28E-9</v>
      </c>
      <c r="F83" s="71"/>
      <c r="G83" s="71"/>
      <c r="H83" s="71"/>
      <c r="I83" s="71"/>
      <c r="J83" s="71"/>
      <c r="K83" s="71"/>
      <c r="L83" s="71"/>
      <c r="M83" s="71"/>
      <c r="N83" s="71"/>
      <c r="O83" s="71"/>
      <c r="P83" s="71"/>
      <c r="Q83" s="71"/>
    </row>
    <row r="84" spans="1:17" x14ac:dyDescent="0.2">
      <c r="A84" s="60" t="s">
        <v>99</v>
      </c>
      <c r="B84" s="39">
        <v>55722275</v>
      </c>
      <c r="C84" s="34">
        <v>3.7E-12</v>
      </c>
      <c r="D84" s="30">
        <f t="shared" si="8"/>
        <v>2.9600000000000003E-12</v>
      </c>
      <c r="E84" s="31">
        <f t="shared" si="9"/>
        <v>4.4400000000000002E-10</v>
      </c>
      <c r="F84" s="71"/>
      <c r="G84" s="71"/>
      <c r="H84" s="71"/>
      <c r="I84" s="71"/>
      <c r="J84" s="71"/>
      <c r="K84" s="71"/>
      <c r="L84" s="71"/>
      <c r="M84" s="71"/>
      <c r="N84" s="71"/>
      <c r="O84" s="71"/>
      <c r="P84" s="71"/>
      <c r="Q84" s="71"/>
    </row>
    <row r="85" spans="1:17" x14ac:dyDescent="0.2">
      <c r="A85" s="60" t="s">
        <v>96</v>
      </c>
      <c r="B85" s="39">
        <v>30402154</v>
      </c>
      <c r="C85" s="34">
        <v>8.3999999999999994E-11</v>
      </c>
      <c r="D85" s="30">
        <f t="shared" si="8"/>
        <v>6.7199999999999998E-11</v>
      </c>
      <c r="E85" s="31">
        <f t="shared" si="9"/>
        <v>1.008E-8</v>
      </c>
      <c r="F85" s="71"/>
      <c r="G85" s="71"/>
      <c r="H85" s="71"/>
      <c r="I85" s="71"/>
      <c r="J85" s="71"/>
      <c r="K85" s="71"/>
      <c r="L85" s="71"/>
      <c r="M85" s="71"/>
      <c r="N85" s="71"/>
      <c r="O85" s="71"/>
      <c r="P85" s="71"/>
      <c r="Q85" s="71"/>
    </row>
    <row r="86" spans="1:17" x14ac:dyDescent="0.2">
      <c r="A86" s="60" t="s">
        <v>94</v>
      </c>
      <c r="B86" s="39">
        <v>55684941</v>
      </c>
      <c r="C86" s="34">
        <v>1.3E-11</v>
      </c>
      <c r="D86" s="30">
        <f t="shared" si="8"/>
        <v>1.0400000000000001E-11</v>
      </c>
      <c r="E86" s="31">
        <f t="shared" si="9"/>
        <v>1.56E-9</v>
      </c>
      <c r="F86" s="71"/>
      <c r="G86" s="71"/>
      <c r="H86" s="71"/>
      <c r="I86" s="71"/>
      <c r="J86" s="71"/>
      <c r="K86" s="71"/>
      <c r="L86" s="71"/>
      <c r="M86" s="71"/>
      <c r="N86" s="71"/>
      <c r="O86" s="71"/>
      <c r="P86" s="71"/>
      <c r="Q86" s="71"/>
    </row>
    <row r="87" spans="1:17" x14ac:dyDescent="0.2">
      <c r="A87" s="60" t="s">
        <v>109</v>
      </c>
      <c r="B87" s="39">
        <v>38998753</v>
      </c>
      <c r="C87" s="34">
        <v>9.9999999999999994E-12</v>
      </c>
      <c r="D87" s="30">
        <f t="shared" si="8"/>
        <v>7.9999999999999998E-12</v>
      </c>
      <c r="E87" s="31">
        <f t="shared" si="9"/>
        <v>1.2E-9</v>
      </c>
      <c r="F87" s="71"/>
      <c r="G87" s="71"/>
      <c r="H87" s="71"/>
      <c r="I87" s="71"/>
      <c r="J87" s="71"/>
      <c r="K87" s="71"/>
      <c r="L87" s="71"/>
      <c r="M87" s="71"/>
      <c r="N87" s="71"/>
      <c r="O87" s="71"/>
      <c r="P87" s="71"/>
      <c r="Q87" s="71"/>
    </row>
    <row r="88" spans="1:17" x14ac:dyDescent="0.2">
      <c r="A88" s="57" t="s">
        <v>39</v>
      </c>
      <c r="B88" s="38">
        <v>1330207</v>
      </c>
      <c r="C88" s="27">
        <v>2.0000000000000001E-4</v>
      </c>
      <c r="D88" s="30">
        <f t="shared" si="8"/>
        <v>1.6000000000000001E-4</v>
      </c>
      <c r="E88" s="31">
        <f t="shared" si="9"/>
        <v>2.4E-2</v>
      </c>
      <c r="F88" s="71"/>
      <c r="G88" s="71"/>
      <c r="H88" s="71"/>
      <c r="I88" s="71"/>
      <c r="J88" s="71"/>
      <c r="K88" s="71"/>
      <c r="L88" s="71"/>
      <c r="M88" s="71"/>
      <c r="N88" s="71"/>
      <c r="O88" s="71"/>
      <c r="P88" s="71"/>
      <c r="Q88" s="71"/>
    </row>
    <row r="89" spans="1:17" x14ac:dyDescent="0.2">
      <c r="A89" s="46" t="s">
        <v>62</v>
      </c>
      <c r="B89" s="47">
        <v>7440666</v>
      </c>
      <c r="C89" s="48">
        <v>6.0999999999999999E-5</v>
      </c>
      <c r="D89" s="49">
        <f t="shared" si="8"/>
        <v>4.88E-5</v>
      </c>
      <c r="E89" s="50">
        <f t="shared" si="9"/>
        <v>7.3200000000000001E-3</v>
      </c>
      <c r="F89" s="71"/>
      <c r="G89" s="71"/>
      <c r="H89" s="71"/>
      <c r="I89" s="71"/>
      <c r="J89" s="71"/>
      <c r="K89" s="71"/>
      <c r="L89" s="71"/>
      <c r="M89" s="71"/>
      <c r="N89" s="71"/>
      <c r="O89" s="71"/>
      <c r="P89" s="71"/>
      <c r="Q89" s="71"/>
    </row>
    <row r="90" spans="1:17" x14ac:dyDescent="0.2">
      <c r="A90" s="75"/>
      <c r="B90" s="76"/>
      <c r="C90" s="74"/>
      <c r="D90" s="74"/>
      <c r="E90" s="74"/>
      <c r="F90" s="74"/>
      <c r="G90" s="74"/>
      <c r="H90" s="71"/>
      <c r="I90" s="71"/>
      <c r="J90" s="71"/>
      <c r="K90" s="71"/>
      <c r="L90" s="71"/>
      <c r="M90" s="71"/>
      <c r="N90" s="71"/>
      <c r="O90" s="71"/>
      <c r="P90" s="71"/>
      <c r="Q90" s="71"/>
    </row>
    <row r="91" spans="1:17" x14ac:dyDescent="0.2">
      <c r="A91" s="51" t="s">
        <v>14</v>
      </c>
      <c r="B91" s="52"/>
      <c r="C91" s="53"/>
      <c r="D91" s="53"/>
      <c r="E91" s="53"/>
      <c r="F91" s="53"/>
      <c r="G91" s="53"/>
      <c r="H91" s="54"/>
      <c r="I91" s="54"/>
      <c r="J91" s="55"/>
      <c r="K91" s="71"/>
      <c r="L91" s="71"/>
      <c r="M91" s="71"/>
      <c r="N91" s="71"/>
      <c r="O91" s="71"/>
      <c r="P91" s="71"/>
      <c r="Q91" s="71"/>
    </row>
    <row r="92" spans="1:17" ht="15.95" customHeight="1" x14ac:dyDescent="0.2">
      <c r="A92" s="118" t="s">
        <v>111</v>
      </c>
      <c r="B92" s="119"/>
      <c r="C92" s="119"/>
      <c r="D92" s="119"/>
      <c r="E92" s="119"/>
      <c r="F92" s="119"/>
      <c r="G92" s="119"/>
      <c r="H92" s="119"/>
      <c r="I92" s="119"/>
      <c r="J92" s="120"/>
      <c r="K92" s="71"/>
      <c r="L92" s="71"/>
      <c r="M92" s="71"/>
      <c r="N92" s="71"/>
      <c r="O92" s="71"/>
      <c r="P92" s="71"/>
      <c r="Q92" s="71"/>
    </row>
    <row r="93" spans="1:17" ht="12.75" customHeight="1" x14ac:dyDescent="0.2">
      <c r="A93" s="107" t="s">
        <v>112</v>
      </c>
      <c r="B93" s="108"/>
      <c r="C93" s="108"/>
      <c r="D93" s="108"/>
      <c r="E93" s="108"/>
      <c r="F93" s="108"/>
      <c r="G93" s="108"/>
      <c r="H93" s="108"/>
      <c r="I93" s="108"/>
      <c r="J93" s="109"/>
      <c r="K93" s="71"/>
      <c r="L93" s="71"/>
      <c r="M93" s="71"/>
      <c r="N93" s="71"/>
      <c r="O93" s="71"/>
      <c r="P93" s="71"/>
      <c r="Q93" s="71"/>
    </row>
    <row r="94" spans="1:17" x14ac:dyDescent="0.2">
      <c r="A94" s="110"/>
      <c r="B94" s="111"/>
      <c r="C94" s="111"/>
      <c r="D94" s="111"/>
      <c r="E94" s="111"/>
      <c r="F94" s="111"/>
      <c r="G94" s="111"/>
      <c r="H94" s="111"/>
      <c r="I94" s="111"/>
      <c r="J94" s="112"/>
      <c r="K94" s="71"/>
      <c r="L94" s="71"/>
      <c r="M94" s="71"/>
      <c r="N94" s="71"/>
      <c r="O94" s="71"/>
      <c r="P94" s="71"/>
      <c r="Q94" s="71"/>
    </row>
    <row r="95" spans="1:17" x14ac:dyDescent="0.2">
      <c r="A95" s="77"/>
      <c r="B95" s="78"/>
      <c r="C95" s="71"/>
      <c r="D95" s="71"/>
      <c r="E95" s="71"/>
      <c r="F95" s="71"/>
      <c r="G95" s="71"/>
      <c r="H95" s="71"/>
      <c r="I95" s="71"/>
      <c r="J95" s="71"/>
      <c r="K95" s="71"/>
      <c r="L95" s="71"/>
      <c r="M95" s="71"/>
      <c r="N95" s="71"/>
      <c r="O95" s="71"/>
      <c r="P95" s="71"/>
      <c r="Q95" s="71"/>
    </row>
    <row r="96" spans="1:17" x14ac:dyDescent="0.2">
      <c r="A96" s="71"/>
      <c r="B96" s="79"/>
      <c r="C96" s="71"/>
      <c r="D96" s="71"/>
      <c r="E96" s="71"/>
      <c r="F96" s="71"/>
      <c r="G96" s="71"/>
      <c r="H96" s="71"/>
      <c r="I96" s="71"/>
      <c r="J96" s="71"/>
      <c r="K96" s="71"/>
      <c r="L96" s="71"/>
      <c r="M96" s="71"/>
      <c r="N96" s="71"/>
      <c r="O96" s="71"/>
      <c r="P96" s="71"/>
      <c r="Q96" s="71"/>
    </row>
  </sheetData>
  <mergeCells count="14">
    <mergeCell ref="D8:G9"/>
    <mergeCell ref="A93:J93"/>
    <mergeCell ref="A94:J94"/>
    <mergeCell ref="A10:A11"/>
    <mergeCell ref="B10:B11"/>
    <mergeCell ref="C10:C11"/>
    <mergeCell ref="D10:D11"/>
    <mergeCell ref="E10:E11"/>
    <mergeCell ref="A92:J92"/>
    <mergeCell ref="B1:G1"/>
    <mergeCell ref="B2:G2"/>
    <mergeCell ref="B3:C3"/>
    <mergeCell ref="E3:F3"/>
    <mergeCell ref="D7:G7"/>
  </mergeCells>
  <printOptions gridLines="1"/>
  <pageMargins left="0.75" right="0.75" top="0.64" bottom="0.75" header="0.3" footer="0.5"/>
  <pageSetup scale="8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AB DM NG</vt:lpstr>
      <vt:lpstr>AB DM FO</vt:lpstr>
      <vt:lpstr>AB DM WO</vt:lpstr>
      <vt:lpstr>'AB DM FO'!Print_Area</vt:lpstr>
    </vt:vector>
  </TitlesOfParts>
  <Company>SJVAPCD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Cegielski</dc:creator>
  <cp:lastModifiedBy>Matthew Cegielski</cp:lastModifiedBy>
  <cp:lastPrinted>2011-01-31T18:54:28Z</cp:lastPrinted>
  <dcterms:created xsi:type="dcterms:W3CDTF">2011-01-27T15:43:33Z</dcterms:created>
  <dcterms:modified xsi:type="dcterms:W3CDTF">2026-03-17T20:34:34Z</dcterms:modified>
</cp:coreProperties>
</file>